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6860\Desktop\Reporting Requirements\June 2020\Latest ones\Emailed\Per province\FS\"/>
    </mc:Choice>
  </mc:AlternateContent>
  <xr:revisionPtr revIDLastSave="0" documentId="13_ncr:1_{026CE49D-8537-451C-8681-F41D4473DD8E}" xr6:coauthVersionLast="36" xr6:coauthVersionMax="36" xr10:uidLastSave="{00000000-0000-0000-0000-000000000000}"/>
  <workbookProtection workbookAlgorithmName="SHA-512" workbookHashValue="OASy1H17op6BhMl4ptRCWLNvefl9o8VzZX9wmPRbYPb3zBy7LKTakh5iFCUms8gGihptKQ07BSgNQDMJrhVoOQ==" workbookSaltValue="fd70uM8qD1EuOzsG3f5elQ==" workbookSpinCount="100000" lockStructure="1"/>
  <bookViews>
    <workbookView xWindow="0" yWindow="0" windowWidth="17490" windowHeight="7620" firstSheet="1" activeTab="2" xr2:uid="{00000000-000D-0000-FFFF-FFFF00000000}"/>
  </bookViews>
  <sheets>
    <sheet name="Sheet1" sheetId="58" state="hidden" r:id="rId1"/>
    <sheet name="Workbook guidance" sheetId="59" r:id="rId2"/>
    <sheet name="Audit Outcomes" sheetId="56" r:id="rId3"/>
    <sheet name="2018_19 Audit Files " sheetId="38" r:id="rId4"/>
    <sheet name="2019_20 AFS" sheetId="42" r:id="rId5"/>
    <sheet name="Asset Mangt " sheetId="22" r:id="rId6"/>
    <sheet name="UIF&amp;W" sheetId="33" r:id="rId7"/>
    <sheet name="Financial Misconduct Regs" sheetId="29" r:id="rId8"/>
    <sheet name="SCM " sheetId="50" r:id="rId9"/>
    <sheet name="SCM Covid 19" sheetId="41" r:id="rId10"/>
    <sheet name="Long term contracts" sheetId="54" r:id="rId11"/>
    <sheet name="Cost containment " sheetId="27" r:id="rId12"/>
    <sheet name="Withdrawals " sheetId="34" r:id="rId13"/>
    <sheet name="Overdrafts " sheetId="35" r:id="rId14"/>
    <sheet name="Investment Monitoring " sheetId="36" r:id="rId15"/>
    <sheet name="FMCMM &amp; Financial Ratios" sheetId="52" r:id="rId16"/>
    <sheet name="MPACs  " sheetId="32" r:id="rId17"/>
    <sheet name="2018_19 Oversight Reports  " sheetId="1" r:id="rId18"/>
    <sheet name="Preparation of 2019_20 AR&amp;OR  " sheetId="2" r:id="rId19"/>
    <sheet name="Websites" sheetId="55" r:id="rId20"/>
  </sheets>
  <definedNames>
    <definedName name="_Toc459637940" localSheetId="7">'Financial Misconduct Regs'!#REF!</definedName>
    <definedName name="_Toc466561846" localSheetId="15">'FMCMM &amp; Financial Ratios'!$A$1</definedName>
    <definedName name="_Toc483487568" localSheetId="15">'FMCMM &amp; Financial Ratios'!#REF!</definedName>
    <definedName name="_Toc483487569" localSheetId="15">'FMCMM &amp; Financial Ratios'!#REF!</definedName>
    <definedName name="_Toc483487570" localSheetId="15">'FMCMM &amp; Financial Ratios'!#REF!</definedName>
    <definedName name="_Toc484012534" localSheetId="18">'Preparation of 2019_20 AR&amp;OR  '!$A$1</definedName>
    <definedName name="_Toc484012535" localSheetId="16">'MPACs  '!$A$1</definedName>
    <definedName name="_Toc484012536" localSheetId="2">'Audit Outcomes'!#REF!</definedName>
    <definedName name="_Toc484012537" localSheetId="3">'2018_19 Audit Files '!$A$1</definedName>
    <definedName name="_Toc484012538" localSheetId="3">'2018_19 Audit Files '!#REF!</definedName>
    <definedName name="_Toc484012539" localSheetId="3">'2018_19 Audit Files '!$A$4</definedName>
    <definedName name="_Toc484012542" localSheetId="7">'Financial Misconduct Regs'!#REF!</definedName>
    <definedName name="_xlnm.Print_Area" localSheetId="4">'2019_20 AFS'!$A$1:$P$83</definedName>
    <definedName name="_xlnm.Print_Area" localSheetId="7">'Financial Misconduct Regs'!$A$1:$N$73</definedName>
    <definedName name="_xlnm.Print_Area" localSheetId="6">'UIF&amp;W'!$A$1:$L$221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2" l="1"/>
  <c r="F19" i="52"/>
  <c r="E58" i="41"/>
  <c r="D58" i="41"/>
  <c r="I125" i="50"/>
  <c r="I126" i="50"/>
  <c r="L37" i="22" l="1"/>
  <c r="L38" i="22"/>
  <c r="E12" i="56"/>
  <c r="E13" i="56"/>
  <c r="E156" i="35" l="1"/>
  <c r="F156" i="35"/>
  <c r="G156" i="35"/>
  <c r="U160" i="34"/>
  <c r="T160" i="34"/>
  <c r="S160" i="34"/>
  <c r="R160" i="34"/>
  <c r="P160" i="34"/>
  <c r="O160" i="34"/>
  <c r="U153" i="34"/>
  <c r="T153" i="34"/>
  <c r="S153" i="34"/>
  <c r="R153" i="34"/>
  <c r="P153" i="34"/>
  <c r="O153" i="34"/>
  <c r="U144" i="34" l="1"/>
  <c r="S144" i="34"/>
  <c r="T144" i="34"/>
  <c r="R144" i="34"/>
  <c r="P144" i="34"/>
  <c r="O144" i="34"/>
  <c r="M144" i="34"/>
  <c r="U136" i="34"/>
  <c r="T136" i="34"/>
  <c r="S136" i="34"/>
  <c r="S163" i="34" s="1"/>
  <c r="P136" i="34"/>
  <c r="R136" i="34"/>
  <c r="O136" i="34"/>
  <c r="D144" i="34"/>
  <c r="D153" i="34"/>
  <c r="D160" i="34"/>
  <c r="H136" i="34"/>
  <c r="E136" i="34"/>
  <c r="F136" i="34"/>
  <c r="G136" i="34"/>
  <c r="I136" i="34"/>
  <c r="J136" i="34"/>
  <c r="K136" i="34"/>
  <c r="L136" i="34"/>
  <c r="M136" i="34"/>
  <c r="D136" i="34"/>
  <c r="D163" i="34" l="1"/>
  <c r="U163" i="34"/>
  <c r="R163" i="34"/>
  <c r="T163" i="34"/>
  <c r="O163" i="34"/>
  <c r="P163" i="34"/>
  <c r="F23" i="52"/>
  <c r="F24" i="52"/>
  <c r="F25" i="52"/>
  <c r="F26" i="52"/>
  <c r="F27" i="52"/>
  <c r="F28" i="52"/>
  <c r="F29" i="52"/>
  <c r="F30" i="52"/>
  <c r="F31" i="52"/>
  <c r="F32" i="52"/>
  <c r="F21" i="52"/>
  <c r="F22" i="52"/>
  <c r="F34" i="52"/>
  <c r="F35" i="52"/>
  <c r="F36" i="52"/>
  <c r="F37" i="52"/>
  <c r="F38" i="52"/>
  <c r="F20" i="52"/>
  <c r="F33" i="52"/>
  <c r="G163" i="35" l="1"/>
  <c r="G147" i="35"/>
  <c r="G139" i="35"/>
  <c r="G166" i="35" s="1"/>
  <c r="H163" i="35"/>
  <c r="I163" i="35"/>
  <c r="E163" i="35"/>
  <c r="D163" i="35"/>
  <c r="I156" i="35"/>
  <c r="H156" i="35"/>
  <c r="D156" i="35"/>
  <c r="I147" i="35"/>
  <c r="H147" i="35"/>
  <c r="E147" i="35"/>
  <c r="D147" i="35"/>
  <c r="I139" i="35"/>
  <c r="H139" i="35"/>
  <c r="H166" i="35" s="1"/>
  <c r="E139" i="35"/>
  <c r="E166" i="35" s="1"/>
  <c r="D139" i="35"/>
  <c r="I166" i="35" l="1"/>
  <c r="D166" i="35"/>
  <c r="I127" i="50"/>
  <c r="I128" i="50"/>
  <c r="I129" i="50"/>
  <c r="I130" i="50"/>
  <c r="I131" i="50"/>
  <c r="I132" i="50"/>
  <c r="I133" i="50"/>
  <c r="I134" i="50"/>
  <c r="I135" i="50"/>
  <c r="I136" i="50"/>
  <c r="I137" i="50"/>
  <c r="I138" i="50"/>
  <c r="I139" i="50"/>
  <c r="I140" i="50"/>
  <c r="I141" i="50"/>
  <c r="I142" i="50"/>
  <c r="I143" i="50"/>
  <c r="I144" i="50"/>
  <c r="I145" i="50"/>
  <c r="G146" i="50"/>
  <c r="H146" i="50"/>
  <c r="F146" i="50"/>
  <c r="B88" i="50"/>
  <c r="B145" i="33" l="1"/>
  <c r="E145" i="33"/>
  <c r="F145" i="33"/>
  <c r="G145" i="33"/>
  <c r="H145" i="33"/>
  <c r="I145" i="33"/>
  <c r="J145" i="33"/>
  <c r="K145" i="33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E7" i="56" l="1"/>
  <c r="E8" i="56"/>
  <c r="E9" i="56"/>
  <c r="E10" i="56"/>
  <c r="E11" i="56"/>
  <c r="E14" i="56"/>
  <c r="E15" i="56"/>
  <c r="E16" i="56"/>
  <c r="E17" i="56"/>
  <c r="E18" i="56"/>
  <c r="E19" i="56"/>
  <c r="E20" i="56"/>
  <c r="E21" i="56"/>
  <c r="E22" i="56"/>
  <c r="E23" i="56"/>
  <c r="E24" i="56"/>
  <c r="E25" i="56"/>
  <c r="E26" i="56"/>
  <c r="E27" i="56"/>
  <c r="F214" i="33" l="1"/>
  <c r="E214" i="33"/>
  <c r="C214" i="33"/>
  <c r="B214" i="33"/>
  <c r="H176" i="50"/>
  <c r="G176" i="50"/>
  <c r="C176" i="50"/>
  <c r="B176" i="50"/>
  <c r="C146" i="50" l="1"/>
  <c r="B146" i="50"/>
  <c r="F17" i="52" l="1"/>
  <c r="AF29" i="55"/>
  <c r="AE29" i="55"/>
  <c r="AD29" i="55"/>
  <c r="AC29" i="55"/>
  <c r="AB29" i="55"/>
  <c r="AA29" i="55"/>
  <c r="Z29" i="55"/>
  <c r="Y29" i="55"/>
  <c r="X29" i="55"/>
  <c r="W29" i="55"/>
  <c r="V29" i="55"/>
  <c r="U29" i="55"/>
  <c r="T29" i="55"/>
  <c r="S29" i="55"/>
  <c r="R29" i="55"/>
  <c r="Q29" i="55"/>
  <c r="P29" i="55"/>
  <c r="O29" i="55"/>
  <c r="N29" i="55"/>
  <c r="M29" i="55"/>
  <c r="L29" i="55"/>
  <c r="K29" i="55"/>
  <c r="J29" i="55"/>
  <c r="I29" i="55"/>
  <c r="H29" i="55"/>
  <c r="G29" i="55"/>
  <c r="F29" i="55"/>
  <c r="E29" i="55"/>
  <c r="D29" i="55"/>
  <c r="C29" i="55"/>
  <c r="B29" i="55"/>
  <c r="H29" i="2"/>
  <c r="G29" i="2"/>
  <c r="E29" i="2"/>
  <c r="D29" i="2"/>
  <c r="C29" i="2"/>
  <c r="B29" i="2"/>
  <c r="Q37" i="1"/>
  <c r="P37" i="1"/>
  <c r="M37" i="1"/>
  <c r="L37" i="1"/>
  <c r="I37" i="1"/>
  <c r="H37" i="1"/>
  <c r="C37" i="1"/>
  <c r="B37" i="1"/>
  <c r="Y29" i="32"/>
  <c r="X29" i="32"/>
  <c r="T29" i="32"/>
  <c r="S29" i="32"/>
  <c r="Q29" i="32"/>
  <c r="P29" i="32"/>
  <c r="O29" i="32"/>
  <c r="N29" i="32"/>
  <c r="M29" i="32"/>
  <c r="L29" i="32"/>
  <c r="K29" i="32"/>
  <c r="J29" i="32"/>
  <c r="H29" i="32"/>
  <c r="G29" i="32"/>
  <c r="F29" i="32"/>
  <c r="E29" i="32"/>
  <c r="C29" i="32"/>
  <c r="B29" i="32"/>
  <c r="I70" i="52" l="1"/>
  <c r="H70" i="52"/>
  <c r="G70" i="52"/>
  <c r="F70" i="52"/>
  <c r="C70" i="52"/>
  <c r="B70" i="52"/>
  <c r="E39" i="52"/>
  <c r="D39" i="52"/>
  <c r="C39" i="52"/>
  <c r="I124" i="50"/>
  <c r="F39" i="52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C30" i="36"/>
  <c r="B30" i="36"/>
  <c r="I128" i="35"/>
  <c r="H128" i="35"/>
  <c r="E128" i="35"/>
  <c r="D128" i="35"/>
  <c r="I122" i="35"/>
  <c r="H122" i="35"/>
  <c r="E122" i="35"/>
  <c r="D122" i="35"/>
  <c r="U125" i="34"/>
  <c r="T125" i="34"/>
  <c r="S125" i="34"/>
  <c r="R125" i="34"/>
  <c r="P125" i="34"/>
  <c r="R119" i="34"/>
  <c r="U119" i="34"/>
  <c r="T119" i="34"/>
  <c r="S119" i="34"/>
  <c r="P119" i="34"/>
  <c r="O125" i="34"/>
  <c r="O119" i="34"/>
  <c r="C50" i="27"/>
  <c r="B50" i="27"/>
  <c r="E21" i="27"/>
  <c r="D21" i="27"/>
  <c r="C21" i="27"/>
  <c r="B21" i="27"/>
  <c r="L30" i="54"/>
  <c r="K30" i="54"/>
  <c r="J30" i="54"/>
  <c r="I30" i="54"/>
  <c r="H30" i="54"/>
  <c r="G30" i="54"/>
  <c r="C30" i="54"/>
  <c r="B30" i="54"/>
  <c r="O87" i="41"/>
  <c r="N87" i="41"/>
  <c r="M87" i="41"/>
  <c r="L87" i="41"/>
  <c r="K87" i="41"/>
  <c r="J87" i="41"/>
  <c r="G87" i="41"/>
  <c r="F87" i="41"/>
  <c r="C87" i="41"/>
  <c r="B87" i="41"/>
  <c r="G58" i="41"/>
  <c r="F58" i="41"/>
  <c r="C58" i="41"/>
  <c r="B58" i="41"/>
  <c r="K29" i="41"/>
  <c r="J29" i="41"/>
  <c r="I29" i="41"/>
  <c r="H29" i="41"/>
  <c r="G29" i="41"/>
  <c r="F29" i="41"/>
  <c r="E29" i="41"/>
  <c r="D29" i="41"/>
  <c r="C29" i="41"/>
  <c r="B29" i="41"/>
  <c r="I146" i="50" l="1"/>
  <c r="O128" i="34"/>
  <c r="D131" i="35"/>
  <c r="H131" i="35"/>
  <c r="E131" i="35"/>
  <c r="I131" i="35"/>
  <c r="I117" i="50" l="1"/>
  <c r="H117" i="50"/>
  <c r="C117" i="50"/>
  <c r="D117" i="50"/>
  <c r="E117" i="50"/>
  <c r="B117" i="50"/>
  <c r="N88" i="50"/>
  <c r="L88" i="50"/>
  <c r="J88" i="50"/>
  <c r="H88" i="50"/>
  <c r="F88" i="50"/>
  <c r="C59" i="50"/>
  <c r="B59" i="50"/>
  <c r="F30" i="50"/>
  <c r="E30" i="50"/>
  <c r="C30" i="50"/>
  <c r="B30" i="50"/>
  <c r="Q88" i="50"/>
  <c r="P88" i="50"/>
  <c r="C88" i="50"/>
  <c r="J66" i="29" l="1"/>
  <c r="H66" i="29"/>
  <c r="F66" i="29"/>
  <c r="D66" i="29"/>
  <c r="C66" i="29"/>
  <c r="B66" i="29"/>
  <c r="E36" i="29"/>
  <c r="D36" i="29"/>
  <c r="C36" i="29"/>
  <c r="B36" i="29"/>
  <c r="F10" i="29"/>
  <c r="E10" i="29"/>
  <c r="C10" i="29"/>
  <c r="B10" i="29"/>
  <c r="D184" i="33"/>
  <c r="C184" i="33"/>
  <c r="J174" i="33"/>
  <c r="I174" i="33"/>
  <c r="H174" i="33"/>
  <c r="G174" i="33"/>
  <c r="F174" i="33"/>
  <c r="E174" i="33"/>
  <c r="D174" i="33"/>
  <c r="J116" i="33"/>
  <c r="H116" i="33"/>
  <c r="G116" i="33"/>
  <c r="E116" i="33"/>
  <c r="I116" i="33"/>
  <c r="F116" i="33"/>
  <c r="D116" i="33"/>
  <c r="G87" i="33"/>
  <c r="F87" i="33"/>
  <c r="G58" i="33"/>
  <c r="F58" i="33"/>
  <c r="G29" i="33"/>
  <c r="F29" i="33"/>
  <c r="M87" i="22" l="1"/>
  <c r="L87" i="22"/>
  <c r="K87" i="22"/>
  <c r="I87" i="22"/>
  <c r="H87" i="22"/>
  <c r="G87" i="22"/>
  <c r="F87" i="22"/>
  <c r="E87" i="22"/>
  <c r="D87" i="22"/>
  <c r="C87" i="22"/>
  <c r="B87" i="22"/>
  <c r="K58" i="22"/>
  <c r="J58" i="22"/>
  <c r="I58" i="22"/>
  <c r="H58" i="22"/>
  <c r="G58" i="22"/>
  <c r="C58" i="22"/>
  <c r="B58" i="22"/>
  <c r="I29" i="22" l="1"/>
  <c r="H29" i="22"/>
  <c r="G29" i="22"/>
  <c r="F29" i="22"/>
  <c r="E29" i="22"/>
  <c r="C29" i="22"/>
  <c r="B29" i="22"/>
  <c r="L36" i="22" l="1"/>
  <c r="E6" i="56"/>
  <c r="L58" i="22" l="1"/>
  <c r="E28" i="56"/>
  <c r="G82" i="42"/>
  <c r="F82" i="42"/>
  <c r="D82" i="42"/>
  <c r="C82" i="42"/>
  <c r="B82" i="42"/>
  <c r="O53" i="42"/>
  <c r="N53" i="42"/>
  <c r="K53" i="42"/>
  <c r="J53" i="42"/>
  <c r="G53" i="42"/>
  <c r="F53" i="42"/>
  <c r="E53" i="42"/>
  <c r="D53" i="42"/>
  <c r="L38" i="42"/>
  <c r="K38" i="42"/>
  <c r="J38" i="42"/>
  <c r="I38" i="42"/>
  <c r="G38" i="42"/>
  <c r="H38" i="42"/>
  <c r="E38" i="42"/>
  <c r="D38" i="42"/>
  <c r="C38" i="42"/>
  <c r="B38" i="42"/>
  <c r="M29" i="38"/>
  <c r="L29" i="38"/>
  <c r="I29" i="38"/>
  <c r="H29" i="38"/>
  <c r="G29" i="38"/>
  <c r="F29" i="38"/>
  <c r="E29" i="38"/>
  <c r="C29" i="38"/>
  <c r="C57" i="56"/>
  <c r="B57" i="56"/>
  <c r="B29" i="38"/>
  <c r="C28" i="56" l="1"/>
  <c r="D28" i="56"/>
  <c r="B28" i="56" l="1"/>
  <c r="F363" i="35" l="1"/>
  <c r="F357" i="35"/>
  <c r="F347" i="35"/>
  <c r="F340" i="35"/>
  <c r="F332" i="35"/>
  <c r="F317" i="35"/>
  <c r="F311" i="35"/>
  <c r="F303" i="35"/>
  <c r="F295" i="35"/>
  <c r="F282" i="35"/>
  <c r="F276" i="35"/>
  <c r="F269" i="35"/>
  <c r="F261" i="35"/>
  <c r="F250" i="35"/>
  <c r="F236" i="35"/>
  <c r="F229" i="35"/>
  <c r="F220" i="35"/>
  <c r="F205" i="35"/>
  <c r="F198" i="35"/>
  <c r="F190" i="35"/>
  <c r="F183" i="35"/>
  <c r="F176" i="35"/>
  <c r="F163" i="35"/>
  <c r="F147" i="35"/>
  <c r="F139" i="35"/>
  <c r="F128" i="35"/>
  <c r="F122" i="35"/>
  <c r="F82" i="35"/>
  <c r="F30" i="35"/>
  <c r="F39" i="35"/>
  <c r="F106" i="35"/>
  <c r="F99" i="35"/>
  <c r="F90" i="35"/>
  <c r="F69" i="35"/>
  <c r="F62" i="35"/>
  <c r="F54" i="35"/>
  <c r="F48" i="35"/>
  <c r="D50" i="27"/>
  <c r="F166" i="35" l="1"/>
  <c r="F109" i="35"/>
  <c r="F366" i="35"/>
  <c r="F239" i="35"/>
  <c r="F320" i="35"/>
  <c r="F285" i="35"/>
  <c r="F208" i="35"/>
  <c r="F72" i="35"/>
  <c r="F131" i="35"/>
  <c r="F367" i="35" l="1"/>
  <c r="G117" i="50" l="1"/>
  <c r="B174" i="33" l="1"/>
  <c r="B116" i="33"/>
  <c r="D87" i="33" l="1"/>
  <c r="B87" i="33"/>
  <c r="D58" i="33"/>
  <c r="B58" i="33"/>
  <c r="D29" i="33" l="1"/>
  <c r="B29" i="33"/>
  <c r="M160" i="34" l="1"/>
  <c r="L160" i="34"/>
  <c r="K160" i="34"/>
  <c r="J160" i="34"/>
  <c r="I160" i="34"/>
  <c r="H160" i="34"/>
  <c r="G160" i="34"/>
  <c r="F160" i="34"/>
  <c r="E160" i="34"/>
  <c r="M153" i="34"/>
  <c r="L153" i="34"/>
  <c r="K153" i="34"/>
  <c r="J153" i="34"/>
  <c r="I153" i="34"/>
  <c r="H153" i="34"/>
  <c r="G153" i="34"/>
  <c r="F153" i="34"/>
  <c r="E153" i="34"/>
  <c r="L144" i="34"/>
  <c r="K144" i="34"/>
  <c r="K163" i="34" s="1"/>
  <c r="J144" i="34"/>
  <c r="J163" i="34" s="1"/>
  <c r="I144" i="34"/>
  <c r="H144" i="34"/>
  <c r="G144" i="34"/>
  <c r="G163" i="34" s="1"/>
  <c r="F144" i="34"/>
  <c r="F163" i="34" s="1"/>
  <c r="E144" i="34"/>
  <c r="M125" i="34"/>
  <c r="L125" i="34"/>
  <c r="K125" i="34"/>
  <c r="J125" i="34"/>
  <c r="I125" i="34"/>
  <c r="H125" i="34"/>
  <c r="G125" i="34"/>
  <c r="F125" i="34"/>
  <c r="E125" i="34"/>
  <c r="D125" i="34"/>
  <c r="M119" i="34"/>
  <c r="L119" i="34"/>
  <c r="K119" i="34"/>
  <c r="J119" i="34"/>
  <c r="I119" i="34"/>
  <c r="H119" i="34"/>
  <c r="G119" i="34"/>
  <c r="F119" i="34"/>
  <c r="E119" i="34"/>
  <c r="D119" i="34"/>
  <c r="M104" i="34"/>
  <c r="L104" i="34"/>
  <c r="K104" i="34"/>
  <c r="J104" i="34"/>
  <c r="I104" i="34"/>
  <c r="H104" i="34"/>
  <c r="G104" i="34"/>
  <c r="F104" i="34"/>
  <c r="E104" i="34"/>
  <c r="D104" i="34"/>
  <c r="M97" i="34"/>
  <c r="L97" i="34"/>
  <c r="K97" i="34"/>
  <c r="J97" i="34"/>
  <c r="I97" i="34"/>
  <c r="H97" i="34"/>
  <c r="G97" i="34"/>
  <c r="F97" i="34"/>
  <c r="E97" i="34"/>
  <c r="D97" i="34"/>
  <c r="M88" i="34"/>
  <c r="L88" i="34"/>
  <c r="K88" i="34"/>
  <c r="J88" i="34"/>
  <c r="I88" i="34"/>
  <c r="H88" i="34"/>
  <c r="G88" i="34"/>
  <c r="F88" i="34"/>
  <c r="E88" i="34"/>
  <c r="D88" i="34"/>
  <c r="M80" i="34"/>
  <c r="L80" i="34"/>
  <c r="K80" i="34"/>
  <c r="J80" i="34"/>
  <c r="I80" i="34"/>
  <c r="H80" i="34"/>
  <c r="G80" i="34"/>
  <c r="F80" i="34"/>
  <c r="E80" i="34"/>
  <c r="D80" i="34"/>
  <c r="M67" i="34"/>
  <c r="L67" i="34"/>
  <c r="K67" i="34"/>
  <c r="J67" i="34"/>
  <c r="I67" i="34"/>
  <c r="H67" i="34"/>
  <c r="G67" i="34"/>
  <c r="F67" i="34"/>
  <c r="E67" i="34"/>
  <c r="D67" i="34"/>
  <c r="M60" i="34"/>
  <c r="L60" i="34"/>
  <c r="K60" i="34"/>
  <c r="J60" i="34"/>
  <c r="I60" i="34"/>
  <c r="H60" i="34"/>
  <c r="G60" i="34"/>
  <c r="F60" i="34"/>
  <c r="E60" i="34"/>
  <c r="D60" i="34"/>
  <c r="M52" i="34"/>
  <c r="L52" i="34"/>
  <c r="K52" i="34"/>
  <c r="J52" i="34"/>
  <c r="I52" i="34"/>
  <c r="H52" i="34"/>
  <c r="G52" i="34"/>
  <c r="F52" i="34"/>
  <c r="E52" i="34"/>
  <c r="D52" i="34"/>
  <c r="M46" i="34"/>
  <c r="L46" i="34"/>
  <c r="K46" i="34"/>
  <c r="J46" i="34"/>
  <c r="I46" i="34"/>
  <c r="H46" i="34"/>
  <c r="G46" i="34"/>
  <c r="F46" i="34"/>
  <c r="E46" i="34"/>
  <c r="D46" i="34"/>
  <c r="M37" i="34"/>
  <c r="L37" i="34"/>
  <c r="K37" i="34"/>
  <c r="J37" i="34"/>
  <c r="I37" i="34"/>
  <c r="H37" i="34"/>
  <c r="G37" i="34"/>
  <c r="F37" i="34"/>
  <c r="E37" i="34"/>
  <c r="D37" i="34"/>
  <c r="M28" i="34"/>
  <c r="L28" i="34"/>
  <c r="K28" i="34"/>
  <c r="J28" i="34"/>
  <c r="I28" i="34"/>
  <c r="H28" i="34"/>
  <c r="G28" i="34"/>
  <c r="F28" i="34"/>
  <c r="E28" i="34"/>
  <c r="D28" i="34"/>
  <c r="M163" i="34" l="1"/>
  <c r="H163" i="34"/>
  <c r="E163" i="34"/>
  <c r="I163" i="34"/>
  <c r="L163" i="34"/>
  <c r="H128" i="34"/>
  <c r="I128" i="34"/>
  <c r="G128" i="34"/>
  <c r="D128" i="34"/>
  <c r="F128" i="34"/>
  <c r="L128" i="34"/>
  <c r="J128" i="34"/>
  <c r="K128" i="34"/>
  <c r="E128" i="34"/>
  <c r="M128" i="34"/>
  <c r="E107" i="34"/>
  <c r="M107" i="34"/>
  <c r="J107" i="34"/>
  <c r="H107" i="34"/>
  <c r="G70" i="34"/>
  <c r="F107" i="34"/>
  <c r="H70" i="34"/>
  <c r="I70" i="34"/>
  <c r="G107" i="34"/>
  <c r="L70" i="34"/>
  <c r="J70" i="34"/>
  <c r="I107" i="34"/>
  <c r="K70" i="34"/>
  <c r="K107" i="34"/>
  <c r="E70" i="34"/>
  <c r="M70" i="34"/>
  <c r="D107" i="34"/>
  <c r="L107" i="34"/>
  <c r="F70" i="34"/>
  <c r="D70" i="34"/>
  <c r="M367" i="34" l="1"/>
  <c r="F367" i="34"/>
  <c r="L367" i="34"/>
  <c r="E367" i="34"/>
  <c r="H367" i="34"/>
  <c r="J367" i="34"/>
  <c r="G367" i="34"/>
  <c r="K367" i="34"/>
  <c r="I367" i="34"/>
  <c r="D367" i="34"/>
</calcChain>
</file>

<file path=xl/sharedStrings.xml><?xml version="1.0" encoding="utf-8"?>
<sst xmlns="http://schemas.openxmlformats.org/spreadsheetml/2006/main" count="2687" uniqueCount="932">
  <si>
    <t xml:space="preserve">Bank Account Withdrawals not in Terms </t>
  </si>
  <si>
    <t>of an Approved Budget</t>
  </si>
  <si>
    <t>Municipal Finance Management Act, section 11(4)</t>
  </si>
  <si>
    <t>Municipality</t>
  </si>
  <si>
    <t>Section 11(1)(b) to defray expenditure authorized in terms of section 26(4)</t>
  </si>
  <si>
    <t>Section 11(1)(c) to defray unforeseeable and unavoidable expenditure authorized in terms of section 29(1)</t>
  </si>
  <si>
    <t>Section 11(1)(d) in the case of a bank account opened in terms of section 12, to make payments from the account in accordance with subsection (4) of that section</t>
  </si>
  <si>
    <t>Section 11(1)(e)(i) money collected by the municipality on behalf of an organ of state. 
Money collected on behalf of Transport, Safety and Liaison</t>
  </si>
  <si>
    <t>Section 11(1)(e)(ii) any insurance or other payments received by the municipality for that organ of state</t>
  </si>
  <si>
    <t>Section 11(g) to refund guarantees, sureties and security deposits. 
Consumer deposits</t>
  </si>
  <si>
    <t>Section 11(h) for cash management and investment purposes in accordance with section 13.
DORA withdrawal</t>
  </si>
  <si>
    <t>Section 11(1)(i) to defray increased expenditure in terms of section 31</t>
  </si>
  <si>
    <t>Section (11)(1)(j) for such purposes as may be prescribed</t>
  </si>
  <si>
    <t>Amount   R'000</t>
  </si>
  <si>
    <t>EASTERN CAPE</t>
  </si>
  <si>
    <t>A</t>
  </si>
  <si>
    <t>BUF</t>
  </si>
  <si>
    <t>NMA</t>
  </si>
  <si>
    <t>B</t>
  </si>
  <si>
    <t>EC101</t>
  </si>
  <si>
    <t>EC102</t>
  </si>
  <si>
    <t>EC104</t>
  </si>
  <si>
    <t>EC105</t>
  </si>
  <si>
    <t>EC106</t>
  </si>
  <si>
    <t>EC108</t>
  </si>
  <si>
    <t>EC109</t>
  </si>
  <si>
    <t>C</t>
  </si>
  <si>
    <t>DC10</t>
  </si>
  <si>
    <t>EC121</t>
  </si>
  <si>
    <t>EC122</t>
  </si>
  <si>
    <t>EC123</t>
  </si>
  <si>
    <t>EC124</t>
  </si>
  <si>
    <t>EC126</t>
  </si>
  <si>
    <t>DC12</t>
  </si>
  <si>
    <t>EC131</t>
  </si>
  <si>
    <t>EC135</t>
  </si>
  <si>
    <t>EC136</t>
  </si>
  <si>
    <t>EC137</t>
  </si>
  <si>
    <t>EC138</t>
  </si>
  <si>
    <t>DC13</t>
  </si>
  <si>
    <t>Total: Chris Hani Municipalities</t>
  </si>
  <si>
    <t>EC141</t>
  </si>
  <si>
    <t>EC142</t>
  </si>
  <si>
    <t>DC14</t>
  </si>
  <si>
    <t>Total: Joe Gqabi Municipalities</t>
  </si>
  <si>
    <t>EC153</t>
  </si>
  <si>
    <t>EC154</t>
  </si>
  <si>
    <t>EC155</t>
  </si>
  <si>
    <t>EC156</t>
  </si>
  <si>
    <t>EC157</t>
  </si>
  <si>
    <t>DC15</t>
  </si>
  <si>
    <t>EC441</t>
  </si>
  <si>
    <t>EC442</t>
  </si>
  <si>
    <t>EC443</t>
  </si>
  <si>
    <t>EC444</t>
  </si>
  <si>
    <t>DC44</t>
  </si>
  <si>
    <t>Total: Alfred Nzo Municipalities</t>
  </si>
  <si>
    <t>Total: Eastern Cape Municipalities</t>
  </si>
  <si>
    <t>FREE STATE</t>
  </si>
  <si>
    <t>MAN</t>
  </si>
  <si>
    <t>FS161</t>
  </si>
  <si>
    <t>FS162</t>
  </si>
  <si>
    <t>FS163</t>
  </si>
  <si>
    <t>DC16</t>
  </si>
  <si>
    <t>Total: Xhariep Municipalities</t>
  </si>
  <si>
    <t>FS181</t>
  </si>
  <si>
    <t>FS182</t>
  </si>
  <si>
    <t>FS183</t>
  </si>
  <si>
    <t>FS184</t>
  </si>
  <si>
    <t>FS185</t>
  </si>
  <si>
    <t>DC18</t>
  </si>
  <si>
    <t>Total: Lejweleputswa Municipalities</t>
  </si>
  <si>
    <t>FS191</t>
  </si>
  <si>
    <t>FS192</t>
  </si>
  <si>
    <t>FS193</t>
  </si>
  <si>
    <t>FS194</t>
  </si>
  <si>
    <t>FS195</t>
  </si>
  <si>
    <t>FS196</t>
  </si>
  <si>
    <t>DC19</t>
  </si>
  <si>
    <t>Total: Thabo Mofutsanyana Municipalities</t>
  </si>
  <si>
    <t>FS201</t>
  </si>
  <si>
    <t>FS203</t>
  </si>
  <si>
    <t>FS204</t>
  </si>
  <si>
    <t>FS205</t>
  </si>
  <si>
    <t>DC20</t>
  </si>
  <si>
    <t>Total: Fezile Dabi Municipalities</t>
  </si>
  <si>
    <t>Total: Free State Municipalities</t>
  </si>
  <si>
    <t>GAUTENG</t>
  </si>
  <si>
    <t>EKU</t>
  </si>
  <si>
    <t>JHB</t>
  </si>
  <si>
    <t>TSH</t>
  </si>
  <si>
    <t>GT421</t>
  </si>
  <si>
    <t>GT422</t>
  </si>
  <si>
    <t>GT423</t>
  </si>
  <si>
    <t>DC42</t>
  </si>
  <si>
    <t>Total: Sedibeng Municipalities</t>
  </si>
  <si>
    <t>GT481</t>
  </si>
  <si>
    <t>GT484</t>
  </si>
  <si>
    <t>DC48</t>
  </si>
  <si>
    <t>Total: West Rand Municipalities</t>
  </si>
  <si>
    <t>Total: Gauteng Municipalities</t>
  </si>
  <si>
    <t>LIMPOPO</t>
  </si>
  <si>
    <t>LIM331</t>
  </si>
  <si>
    <t>LIM332</t>
  </si>
  <si>
    <t>LIM333</t>
  </si>
  <si>
    <t>LIM334</t>
  </si>
  <si>
    <t>LIM335</t>
  </si>
  <si>
    <t>DC33</t>
  </si>
  <si>
    <t>Total: Mopani Municipalities</t>
  </si>
  <si>
    <t>LIM341</t>
  </si>
  <si>
    <t>LIM343</t>
  </si>
  <si>
    <t>LIM344</t>
  </si>
  <si>
    <t>DC34</t>
  </si>
  <si>
    <t>Total: Vhembe Municipalities</t>
  </si>
  <si>
    <t>LIM351</t>
  </si>
  <si>
    <t>LIM353</t>
  </si>
  <si>
    <t>LIM354</t>
  </si>
  <si>
    <t>LIM355</t>
  </si>
  <si>
    <t>DC35</t>
  </si>
  <si>
    <t>Total: Capricorn Municipalities</t>
  </si>
  <si>
    <t>LIM361</t>
  </si>
  <si>
    <t>LIM362</t>
  </si>
  <si>
    <t>LIM366</t>
  </si>
  <si>
    <t>LIM367</t>
  </si>
  <si>
    <t>DC36</t>
  </si>
  <si>
    <t>Total: Waterberg Municipalities</t>
  </si>
  <si>
    <t>LIM471</t>
  </si>
  <si>
    <t>LIM472</t>
  </si>
  <si>
    <t>LIM473</t>
  </si>
  <si>
    <t>DC47</t>
  </si>
  <si>
    <t>Total: Limpopo Municipalities</t>
  </si>
  <si>
    <t>MPUMALANGA</t>
  </si>
  <si>
    <t>MP301</t>
  </si>
  <si>
    <t>MP302</t>
  </si>
  <si>
    <t>MP303</t>
  </si>
  <si>
    <t>MP304</t>
  </si>
  <si>
    <t>MP305</t>
  </si>
  <si>
    <t>MP306</t>
  </si>
  <si>
    <t>MP307</t>
  </si>
  <si>
    <t>DC30</t>
  </si>
  <si>
    <t>Total: Gert Sibande Municipalities</t>
  </si>
  <si>
    <t>MP311</t>
  </si>
  <si>
    <t>MP312</t>
  </si>
  <si>
    <t>MP313</t>
  </si>
  <si>
    <t>MP314</t>
  </si>
  <si>
    <t>MP315</t>
  </si>
  <si>
    <t>MP316</t>
  </si>
  <si>
    <t>DC31</t>
  </si>
  <si>
    <t>Total: Nkangala Municipalities</t>
  </si>
  <si>
    <t>MP321</t>
  </si>
  <si>
    <t>MP324</t>
  </si>
  <si>
    <t>MP325</t>
  </si>
  <si>
    <t>DC32</t>
  </si>
  <si>
    <t>Total: Ehlanzeni Municipalities</t>
  </si>
  <si>
    <t>Total: Mpumalanga Municipalities</t>
  </si>
  <si>
    <t>NORTHERN CAPE</t>
  </si>
  <si>
    <t>NC061</t>
  </si>
  <si>
    <t>NC062</t>
  </si>
  <si>
    <t>NC064</t>
  </si>
  <si>
    <t>NC065</t>
  </si>
  <si>
    <t>NC066</t>
  </si>
  <si>
    <t>NC067</t>
  </si>
  <si>
    <t>DC6</t>
  </si>
  <si>
    <t>Total: Namakwa Municipalities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</si>
  <si>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</si>
  <si>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</si>
  <si>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</si>
  <si>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</si>
  <si>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</si>
  <si>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</si>
  <si>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</si>
  <si>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</si>
  <si>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DC7</t>
  </si>
  <si>
    <t>Total: Pixley Ka Seme Municipalities</t>
  </si>
  <si>
    <t>NC082</t>
  </si>
  <si>
    <t>NC084</t>
  </si>
  <si>
    <t>NC085</t>
  </si>
  <si>
    <t>NC086</t>
  </si>
  <si>
    <t>DC8</t>
  </si>
  <si>
    <t>NC091</t>
  </si>
  <si>
    <t>NC092</t>
  </si>
  <si>
    <t>NC093</t>
  </si>
  <si>
    <t>NC094</t>
  </si>
  <si>
    <t>DC9</t>
  </si>
  <si>
    <t>Total: Frances Baard Municipalities</t>
  </si>
  <si>
    <t>NC451</t>
  </si>
  <si>
    <t>NC452</t>
  </si>
  <si>
    <t>NC453</t>
  </si>
  <si>
    <t>DC45</t>
  </si>
  <si>
    <t>Total: John Taolo Gaetsewe Municipalities</t>
  </si>
  <si>
    <t>Total: Northern Cape Municipalities</t>
  </si>
  <si>
    <t>NORTH WEST</t>
  </si>
  <si>
    <t>NW371</t>
  </si>
  <si>
    <t>NW372</t>
  </si>
  <si>
    <t>NW373</t>
  </si>
  <si>
    <t>NW374</t>
  </si>
  <si>
    <t>NW375</t>
  </si>
  <si>
    <t>DC37</t>
  </si>
  <si>
    <t>Total: Bojanala Platinum Municipalities</t>
  </si>
  <si>
    <t>NW381</t>
  </si>
  <si>
    <t>NW382</t>
  </si>
  <si>
    <t>NW383</t>
  </si>
  <si>
    <t>NW384</t>
  </si>
  <si>
    <t>NW385</t>
  </si>
  <si>
    <t>DC38</t>
  </si>
  <si>
    <t>Total: Ngaka Modiri Molema Municipalities</t>
  </si>
  <si>
    <t>NW392</t>
  </si>
  <si>
    <t>NW393</t>
  </si>
  <si>
    <t>NW394</t>
  </si>
  <si>
    <t>NW396</t>
  </si>
  <si>
    <t>NW397</t>
  </si>
  <si>
    <t>DC39</t>
  </si>
  <si>
    <t>Total: Dr Ruth Segomotsi Mompati Municipalities</t>
  </si>
  <si>
    <t>NW403</t>
  </si>
  <si>
    <t>NW404</t>
  </si>
  <si>
    <t>DC40</t>
  </si>
  <si>
    <t>Total: Dr Kenneth Kaunda Municipalities</t>
  </si>
  <si>
    <t>Total: North West Municipalities</t>
  </si>
  <si>
    <t>WESTERN CAPE</t>
  </si>
  <si>
    <t>CPT</t>
  </si>
  <si>
    <t>WC011</t>
  </si>
  <si>
    <t>WC012</t>
  </si>
  <si>
    <t>WC013</t>
  </si>
  <si>
    <t>WC014</t>
  </si>
  <si>
    <t>WC015</t>
  </si>
  <si>
    <t>DC1</t>
  </si>
  <si>
    <t>Total: West Coast Municipalities</t>
  </si>
  <si>
    <t>WC022</t>
  </si>
  <si>
    <t>WC023</t>
  </si>
  <si>
    <t>WC024</t>
  </si>
  <si>
    <t>WC025</t>
  </si>
  <si>
    <t>WC026</t>
  </si>
  <si>
    <t>DC2</t>
  </si>
  <si>
    <t>Total: Cape Winelands Municipalities</t>
  </si>
  <si>
    <t>WC031</t>
  </si>
  <si>
    <t>WC032</t>
  </si>
  <si>
    <t>WC033</t>
  </si>
  <si>
    <t>WC034</t>
  </si>
  <si>
    <t>DC3</t>
  </si>
  <si>
    <t>Total: Overberg Municipalities</t>
  </si>
  <si>
    <t>WC041</t>
  </si>
  <si>
    <t>WC042</t>
  </si>
  <si>
    <t>WC043</t>
  </si>
  <si>
    <t>WC044</t>
  </si>
  <si>
    <t>WC045</t>
  </si>
  <si>
    <t>WC047</t>
  </si>
  <si>
    <t>WC048</t>
  </si>
  <si>
    <t>DC4</t>
  </si>
  <si>
    <t>Total: Eden Municipalities</t>
  </si>
  <si>
    <t>WC051</t>
  </si>
  <si>
    <t>WC052</t>
  </si>
  <si>
    <t>WC053</t>
  </si>
  <si>
    <t>DC5</t>
  </si>
  <si>
    <t>Total: Central Karoo  Municipalities</t>
  </si>
  <si>
    <t>Total: Western Cape Municipalities</t>
  </si>
  <si>
    <t>National Total</t>
  </si>
  <si>
    <t>Y</t>
  </si>
  <si>
    <t>N</t>
  </si>
  <si>
    <t>Asset Management</t>
  </si>
  <si>
    <t>Name of municipality</t>
  </si>
  <si>
    <t>BANK OVERDRAFT REPORT</t>
  </si>
  <si>
    <t xml:space="preserve">Municipalities and Municipal Entities </t>
  </si>
  <si>
    <t xml:space="preserve">Advising net overdraft </t>
  </si>
  <si>
    <t xml:space="preserve">Municipal Finance Management Act, sections 70 and 101  </t>
  </si>
  <si>
    <t>No. of days in overdraft, including weekends and public holidays</t>
  </si>
  <si>
    <t>Reasons for being overdrawn</t>
  </si>
  <si>
    <t>Steps taken to correct the matter</t>
  </si>
  <si>
    <t>Date of Adoption</t>
  </si>
  <si>
    <t>Name of Municipality</t>
  </si>
  <si>
    <t>Monitoring the Performance of Municipal Public Accounts Committees</t>
  </si>
  <si>
    <t xml:space="preserve"> Indicate the meeting dates on which the Council deliberated on the MPAC’s recommendations provided in the reports.</t>
  </si>
  <si>
    <t xml:space="preserve">Has the annual work programme been presented to the council for approval? </t>
  </si>
  <si>
    <t xml:space="preserve"> If no, provide the envisaged date of the submission of the annual work programme to Council.</t>
  </si>
  <si>
    <t xml:space="preserve">If yes, provide the date of approval. </t>
  </si>
  <si>
    <t>Registration and Progress on GRAP e-learning</t>
  </si>
  <si>
    <r>
      <t xml:space="preserve">Account Balance as per Overdraft report in Circular 61
</t>
    </r>
    <r>
      <rPr>
        <b/>
        <sz val="10"/>
        <color rgb="FFFF0000"/>
        <rFont val="Arial Narrow"/>
        <family val="2"/>
      </rPr>
      <t>* indicate a negative figure in brackets e.g.          (R1 900)</t>
    </r>
  </si>
  <si>
    <t>Date the consolidated report of all withdrawals was tabled.</t>
  </si>
  <si>
    <t>Was the copy of the consolidated report of all withdrawals submitted to PT?</t>
  </si>
  <si>
    <t>Was the copy of the consolidated report of all withdrawals submitted to the Auditor -General?</t>
  </si>
  <si>
    <t xml:space="preserve">Provide amounts that have been processed through the council processes in terms of section 32 of the MFMA. </t>
  </si>
  <si>
    <t xml:space="preserve">Specify the financial year the amount relates to.
</t>
  </si>
  <si>
    <t xml:space="preserve">Indicate the balance of the amounts still awaiting council processes to unfold. </t>
  </si>
  <si>
    <t>Provide reasons for the delay</t>
  </si>
  <si>
    <t>2017/18 Oversight Reports</t>
  </si>
  <si>
    <t>If any of the questions where answered no, what action was taken by the PT on the non compliance</t>
  </si>
  <si>
    <t>Where issues of non-compliance were identified, what actions were taken by PT?</t>
  </si>
  <si>
    <t>If yes, were the recommendations adopted and implemented</t>
  </si>
  <si>
    <t>If no, provide reasons why no recommendations were made</t>
  </si>
  <si>
    <t>If not adopted, indicate the envisaged date of adoption</t>
  </si>
  <si>
    <t>Remedial measures to be implemented by the municipality</t>
  </si>
  <si>
    <t>What support measures will PT provide to municipalities that have not included the annual and oversight reports processes in the annual work plan</t>
  </si>
  <si>
    <t>The total number of audit findings addressed</t>
  </si>
  <si>
    <t>The total number of audit findings not yet addressed to date</t>
  </si>
  <si>
    <t>Where there is no progress, provide the challenges experienced by the municipality and which areas</t>
  </si>
  <si>
    <t>Frequency of support (eg. Weekly or bi weekly, monthly, etc.)</t>
  </si>
  <si>
    <t>Name</t>
  </si>
  <si>
    <t>Contact Number</t>
  </si>
  <si>
    <t>Email address</t>
  </si>
  <si>
    <t xml:space="preserve">The audit champion at the municipality </t>
  </si>
  <si>
    <t>If no, provide reasons</t>
  </si>
  <si>
    <t>The use of consultants for the Preparation of Annual financial Statements</t>
  </si>
  <si>
    <r>
      <t xml:space="preserve">Provide the names of the consultant (if more than one consultant appointed, </t>
    </r>
    <r>
      <rPr>
        <b/>
        <sz val="11"/>
        <color rgb="FFFF0000"/>
        <rFont val="Calibri"/>
        <family val="2"/>
        <scheme val="minor"/>
      </rPr>
      <t>list individually in a separate row)</t>
    </r>
  </si>
  <si>
    <t xml:space="preserve">Indicate the areas on which the consultants are or will be performing work </t>
  </si>
  <si>
    <t xml:space="preserve">Are officials assigned to monitor the work of the consultants 
</t>
  </si>
  <si>
    <t xml:space="preserve">Are consultants appointed in the current year the same as in the previous financial year that assisted in the preparation of the annual financial statements? 
</t>
  </si>
  <si>
    <t>Names of Municipalities</t>
  </si>
  <si>
    <t xml:space="preserve">Number of officials registered on GRAP e- Learning </t>
  </si>
  <si>
    <t>Is the municipality below the minimum number of officials required to be registered? 
(Refer to MFMA Circular 84 for minimum number)</t>
  </si>
  <si>
    <t>Has a supervisor been allocated to monitor the completion of the modules?</t>
  </si>
  <si>
    <t>What support measures is PT providing to monitor completion of the course</t>
  </si>
  <si>
    <t>If no, what remedial measures is the municipality putting in place to  compile the audit file timeously?</t>
  </si>
  <si>
    <t xml:space="preserve">If no dates have been planned, what measures are in place to ensure that the audit file is reviewed?  </t>
  </si>
  <si>
    <r>
      <t xml:space="preserve">Internal Audit unit </t>
    </r>
    <r>
      <rPr>
        <b/>
        <sz val="11"/>
        <color rgb="FFFF0000"/>
        <rFont val="Calibri"/>
        <family val="2"/>
        <scheme val="minor"/>
      </rPr>
      <t>(Provide dates)</t>
    </r>
  </si>
  <si>
    <r>
      <t xml:space="preserve">Audit committee
</t>
    </r>
    <r>
      <rPr>
        <b/>
        <sz val="11"/>
        <color rgb="FFFF0000"/>
        <rFont val="Calibri"/>
        <family val="2"/>
        <scheme val="minor"/>
      </rPr>
      <t>(Provide dates)</t>
    </r>
  </si>
  <si>
    <t>Category</t>
  </si>
  <si>
    <t>Code</t>
  </si>
  <si>
    <t xml:space="preserve">Section 11(f) to refund money incorrectly paid into a bank account.
</t>
  </si>
  <si>
    <t>Did the Accounting Officer table in Council a consolidated report of all withdrawals within 30 days after the end of the quarter?</t>
  </si>
  <si>
    <t xml:space="preserve"> Buffalo City</t>
  </si>
  <si>
    <t xml:space="preserve"> Nelson Mandela Bay</t>
  </si>
  <si>
    <t xml:space="preserve"> Dr Beyers Naude</t>
  </si>
  <si>
    <t xml:space="preserve"> Blue Crane Route</t>
  </si>
  <si>
    <t xml:space="preserve"> Makana</t>
  </si>
  <si>
    <t xml:space="preserve"> Ndlambe</t>
  </si>
  <si>
    <t xml:space="preserve"> Sundays River Valley</t>
  </si>
  <si>
    <t xml:space="preserve"> Kouga</t>
  </si>
  <si>
    <t xml:space="preserve"> Kou-Kamma</t>
  </si>
  <si>
    <t xml:space="preserve"> Sarah Baartman District Municipality</t>
  </si>
  <si>
    <t>Total: Sarah Baartman Municipalities</t>
  </si>
  <si>
    <t xml:space="preserve"> Mbhashe</t>
  </si>
  <si>
    <t xml:space="preserve"> Mnquma</t>
  </si>
  <si>
    <t xml:space="preserve"> Great Kei</t>
  </si>
  <si>
    <t xml:space="preserve"> Amahlathi</t>
  </si>
  <si>
    <t xml:space="preserve"> Ngqushwa</t>
  </si>
  <si>
    <t>EC129</t>
  </si>
  <si>
    <t xml:space="preserve"> Raymond Mhlaba</t>
  </si>
  <si>
    <t xml:space="preserve"> Amathole District Municipality</t>
  </si>
  <si>
    <t>Total: Amathole Municipalities</t>
  </si>
  <si>
    <t xml:space="preserve"> Inxuba Yethemba</t>
  </si>
  <si>
    <t xml:space="preserve"> Intsika Yethu</t>
  </si>
  <si>
    <t xml:space="preserve"> Emalahleni</t>
  </si>
  <si>
    <t xml:space="preserve"> Engcobo</t>
  </si>
  <si>
    <t xml:space="preserve"> Sakhisizwe</t>
  </si>
  <si>
    <t>EC139</t>
  </si>
  <si>
    <t xml:space="preserve"> Enoch Mgijima</t>
  </si>
  <si>
    <t xml:space="preserve"> Chris Hani District Municipality</t>
  </si>
  <si>
    <t xml:space="preserve"> Elundini</t>
  </si>
  <si>
    <t xml:space="preserve"> Senqu</t>
  </si>
  <si>
    <t>EC145</t>
  </si>
  <si>
    <t xml:space="preserve"> Walter Sisulu</t>
  </si>
  <si>
    <t xml:space="preserve"> Joe Gqabi District Municipality</t>
  </si>
  <si>
    <t xml:space="preserve"> Ngquza Hill</t>
  </si>
  <si>
    <t xml:space="preserve"> Port St Johns</t>
  </si>
  <si>
    <t xml:space="preserve"> Nyandeni</t>
  </si>
  <si>
    <t xml:space="preserve"> Mhlontlo</t>
  </si>
  <si>
    <t xml:space="preserve"> King Sabata Dalindyebo</t>
  </si>
  <si>
    <t xml:space="preserve"> O.R. Tambo District Municipality</t>
  </si>
  <si>
    <t>Total: O.R.Tambo Municipalities</t>
  </si>
  <si>
    <t xml:space="preserve"> Matatiele</t>
  </si>
  <si>
    <t xml:space="preserve"> Umzimvubu</t>
  </si>
  <si>
    <t xml:space="preserve"> Mbizana</t>
  </si>
  <si>
    <t xml:space="preserve"> Ntabankulu</t>
  </si>
  <si>
    <t xml:space="preserve"> Alfred Nzo District Municipality</t>
  </si>
  <si>
    <t xml:space="preserve">Mangaung </t>
  </si>
  <si>
    <t xml:space="preserve"> Letsemeng</t>
  </si>
  <si>
    <t xml:space="preserve"> Kopanong</t>
  </si>
  <si>
    <t xml:space="preserve"> Mohokare</t>
  </si>
  <si>
    <t xml:space="preserve"> Xhariep District Municipality</t>
  </si>
  <si>
    <t xml:space="preserve"> Masilonyana</t>
  </si>
  <si>
    <t xml:space="preserve"> Tokologo</t>
  </si>
  <si>
    <t xml:space="preserve"> Tswelopele</t>
  </si>
  <si>
    <t xml:space="preserve"> Matjhabeng</t>
  </si>
  <si>
    <t xml:space="preserve"> Nala</t>
  </si>
  <si>
    <t xml:space="preserve"> Lejweleputswa District Municipality</t>
  </si>
  <si>
    <t xml:space="preserve"> Setsoto</t>
  </si>
  <si>
    <t xml:space="preserve"> Dihlabeng</t>
  </si>
  <si>
    <t xml:space="preserve"> Nketoana</t>
  </si>
  <si>
    <t xml:space="preserve"> Maluti-a-Phofung</t>
  </si>
  <si>
    <t xml:space="preserve"> Phumelela</t>
  </si>
  <si>
    <t xml:space="preserve"> Mantsopa</t>
  </si>
  <si>
    <t xml:space="preserve"> Thabo Mofutsanyana District Municipality</t>
  </si>
  <si>
    <t xml:space="preserve"> Moqhaka</t>
  </si>
  <si>
    <t xml:space="preserve"> Ngwathe</t>
  </si>
  <si>
    <t xml:space="preserve"> Metsimaholo</t>
  </si>
  <si>
    <t xml:space="preserve"> Mafube</t>
  </si>
  <si>
    <t xml:space="preserve"> Fezile Dabi District Municipality</t>
  </si>
  <si>
    <t xml:space="preserve"> Ekurhuleni</t>
  </si>
  <si>
    <t xml:space="preserve"> City of Johannesburg</t>
  </si>
  <si>
    <t xml:space="preserve"> City of Tshwane</t>
  </si>
  <si>
    <t xml:space="preserve"> Emfuleni</t>
  </si>
  <si>
    <t xml:space="preserve"> Midvaal</t>
  </si>
  <si>
    <t xml:space="preserve"> Lesedi</t>
  </si>
  <si>
    <t xml:space="preserve"> Sedibeng District Municipality</t>
  </si>
  <si>
    <t xml:space="preserve"> Mogale City</t>
  </si>
  <si>
    <t xml:space="preserve"> Merafong City</t>
  </si>
  <si>
    <t>GT485</t>
  </si>
  <si>
    <t xml:space="preserve"> Rand West City</t>
  </si>
  <si>
    <t xml:space="preserve"> West Rand District Municipality</t>
  </si>
  <si>
    <t xml:space="preserve"> Greater Giyani</t>
  </si>
  <si>
    <t xml:space="preserve"> Greater Letaba</t>
  </si>
  <si>
    <t xml:space="preserve"> Greater Tzaneen</t>
  </si>
  <si>
    <t xml:space="preserve"> Ba-Phalaborwa</t>
  </si>
  <si>
    <t xml:space="preserve"> Maruleng</t>
  </si>
  <si>
    <t xml:space="preserve"> Mopani District Municipality</t>
  </si>
  <si>
    <t xml:space="preserve"> Musina</t>
  </si>
  <si>
    <t xml:space="preserve"> Thulamela</t>
  </si>
  <si>
    <t xml:space="preserve"> Makhado</t>
  </si>
  <si>
    <t>LIM345</t>
  </si>
  <si>
    <t xml:space="preserve"> Collins Chabane</t>
  </si>
  <si>
    <t xml:space="preserve"> Vhembe District Municipality</t>
  </si>
  <si>
    <t xml:space="preserve"> Blouberg </t>
  </si>
  <si>
    <t xml:space="preserve"> Molemole</t>
  </si>
  <si>
    <t xml:space="preserve"> Polokwane </t>
  </si>
  <si>
    <t xml:space="preserve"> Lepelle-Nkumpi</t>
  </si>
  <si>
    <t xml:space="preserve"> Capricorn District Municipality</t>
  </si>
  <si>
    <t xml:space="preserve"> Thabazimbi</t>
  </si>
  <si>
    <t xml:space="preserve"> Lephalale</t>
  </si>
  <si>
    <t xml:space="preserve"> Bela-Bela</t>
  </si>
  <si>
    <t xml:space="preserve"> Mogalakwena</t>
  </si>
  <si>
    <t>LIM368</t>
  </si>
  <si>
    <t xml:space="preserve"> Modimolle-Mookgophong</t>
  </si>
  <si>
    <t xml:space="preserve"> Waterberg District Municipality</t>
  </si>
  <si>
    <t xml:space="preserve"> Ephraim Mogale</t>
  </si>
  <si>
    <t xml:space="preserve"> Elias Motsoaledi</t>
  </si>
  <si>
    <t xml:space="preserve"> Makhuduthamaga</t>
  </si>
  <si>
    <t>LIM476</t>
  </si>
  <si>
    <t xml:space="preserve"> Fetakgomo Tubatse</t>
  </si>
  <si>
    <t xml:space="preserve"> Sekhukhune District Municipality</t>
  </si>
  <si>
    <t>Total: Sekhukhune Municipalities</t>
  </si>
  <si>
    <t xml:space="preserve"> Chief Albert Luthuli</t>
  </si>
  <si>
    <t xml:space="preserve"> Msukaligwa</t>
  </si>
  <si>
    <t xml:space="preserve"> Mkhondo</t>
  </si>
  <si>
    <t xml:space="preserve"> Dr Pixley ka Isaka Seme</t>
  </si>
  <si>
    <t xml:space="preserve"> Lekwa</t>
  </si>
  <si>
    <t xml:space="preserve"> Dipaleseng</t>
  </si>
  <si>
    <t xml:space="preserve"> Govan Mbeki</t>
  </si>
  <si>
    <t xml:space="preserve"> Gert Sibande District Municipality</t>
  </si>
  <si>
    <t xml:space="preserve"> Victor Khanye</t>
  </si>
  <si>
    <t xml:space="preserve"> Steve Tshwete</t>
  </si>
  <si>
    <t xml:space="preserve"> Emakhazeni</t>
  </si>
  <si>
    <t xml:space="preserve"> Thembisile Hani</t>
  </si>
  <si>
    <t xml:space="preserve"> Dr JS Moroka</t>
  </si>
  <si>
    <t xml:space="preserve"> Nkangala District Municipality</t>
  </si>
  <si>
    <t xml:space="preserve"> Thaba Chweu</t>
  </si>
  <si>
    <t xml:space="preserve"> Nkomazi</t>
  </si>
  <si>
    <t xml:space="preserve"> Bushbuckridge</t>
  </si>
  <si>
    <t>MP326</t>
  </si>
  <si>
    <t xml:space="preserve"> City of Mbombela</t>
  </si>
  <si>
    <t xml:space="preserve"> Ehlanzeni District Municipality</t>
  </si>
  <si>
    <t xml:space="preserve"> Richtersveld</t>
  </si>
  <si>
    <t xml:space="preserve"> Nama Khoi</t>
  </si>
  <si>
    <t xml:space="preserve"> Kamiesberg</t>
  </si>
  <si>
    <t xml:space="preserve"> Hantam</t>
  </si>
  <si>
    <t xml:space="preserve"> Karoo Hoogland</t>
  </si>
  <si>
    <t xml:space="preserve"> Khâi-Ma</t>
  </si>
  <si>
    <t xml:space="preserve"> Namakwa District Municipality</t>
  </si>
  <si>
    <t xml:space="preserve"> Ubuntu</t>
  </si>
  <si>
    <t xml:space="preserve"> Umsobomvu</t>
  </si>
  <si>
    <t xml:space="preserve"> Emthanjeni</t>
  </si>
  <si>
    <t xml:space="preserve"> Kareeberg</t>
  </si>
  <si>
    <t xml:space="preserve"> Renosterberg</t>
  </si>
  <si>
    <t xml:space="preserve"> Thembelihle</t>
  </si>
  <si>
    <t xml:space="preserve"> Siyathemba</t>
  </si>
  <si>
    <t xml:space="preserve"> Siyancuma</t>
  </si>
  <si>
    <t xml:space="preserve"> Pixley Ka Seme District Municipality</t>
  </si>
  <si>
    <t xml:space="preserve"> !Kai !Garib</t>
  </si>
  <si>
    <t xml:space="preserve"> !Kheis</t>
  </si>
  <si>
    <t xml:space="preserve"> Tsantsabane</t>
  </si>
  <si>
    <t xml:space="preserve"> Kgatelopele</t>
  </si>
  <si>
    <t>NC087</t>
  </si>
  <si>
    <t xml:space="preserve"> Dawid Kruiper</t>
  </si>
  <si>
    <t>Z.F. Mgcawu District Municipality</t>
  </si>
  <si>
    <t>Total: Z.F. Mgcawu Municipalities</t>
  </si>
  <si>
    <t xml:space="preserve"> Sol Plaatjie</t>
  </si>
  <si>
    <t xml:space="preserve"> Dikgatlong</t>
  </si>
  <si>
    <t xml:space="preserve"> Magareng</t>
  </si>
  <si>
    <t xml:space="preserve"> Phokwane</t>
  </si>
  <si>
    <t xml:space="preserve"> Frances Baard District Municipality</t>
  </si>
  <si>
    <t xml:space="preserve"> Joe Morolong</t>
  </si>
  <si>
    <t xml:space="preserve"> Ga-Segonyana</t>
  </si>
  <si>
    <t xml:space="preserve"> Gamagara</t>
  </si>
  <si>
    <t xml:space="preserve"> John Taolo Gaetsewe District Municipality</t>
  </si>
  <si>
    <t xml:space="preserve"> Moretele</t>
  </si>
  <si>
    <t xml:space="preserve"> Madibeng</t>
  </si>
  <si>
    <t xml:space="preserve"> Rustenburg</t>
  </si>
  <si>
    <t xml:space="preserve"> Kgetlengrivier</t>
  </si>
  <si>
    <t xml:space="preserve"> Moses Kotane</t>
  </si>
  <si>
    <t xml:space="preserve"> Bojanala Platinum District Municipality</t>
  </si>
  <si>
    <t xml:space="preserve"> Ratlou</t>
  </si>
  <si>
    <t xml:space="preserve"> Tswaing</t>
  </si>
  <si>
    <t xml:space="preserve"> Mafikeng</t>
  </si>
  <si>
    <t xml:space="preserve"> Ditsobotla</t>
  </si>
  <si>
    <t xml:space="preserve"> Ramotshere Moiloa</t>
  </si>
  <si>
    <t xml:space="preserve"> Ngaka Modiri Molema District Municipality</t>
  </si>
  <si>
    <t xml:space="preserve"> Naledi</t>
  </si>
  <si>
    <t xml:space="preserve"> Mamusa</t>
  </si>
  <si>
    <t xml:space="preserve"> Greater Taung</t>
  </si>
  <si>
    <t xml:space="preserve"> Lekwa-Teemane</t>
  </si>
  <si>
    <t xml:space="preserve"> Kagisano-Molopo</t>
  </si>
  <si>
    <t xml:space="preserve"> Dr Ruth Segomotsi Mompati District Municipality</t>
  </si>
  <si>
    <t xml:space="preserve"> City of Matlosana</t>
  </si>
  <si>
    <t xml:space="preserve"> Maquassi Hills</t>
  </si>
  <si>
    <t>b</t>
  </si>
  <si>
    <t>NW405</t>
  </si>
  <si>
    <t xml:space="preserve"> J B Marks</t>
  </si>
  <si>
    <t xml:space="preserve"> Dr Kenneth Kaunda District Municipality</t>
  </si>
  <si>
    <t xml:space="preserve"> City of Cape Town</t>
  </si>
  <si>
    <t xml:space="preserve"> Matzikama</t>
  </si>
  <si>
    <t xml:space="preserve"> Cederberg</t>
  </si>
  <si>
    <t xml:space="preserve"> Bergrivier</t>
  </si>
  <si>
    <t xml:space="preserve"> Saldanha Bay</t>
  </si>
  <si>
    <t xml:space="preserve"> Swartland</t>
  </si>
  <si>
    <t xml:space="preserve"> West Coast District Municipality</t>
  </si>
  <si>
    <t xml:space="preserve"> Witzenberg</t>
  </si>
  <si>
    <t xml:space="preserve"> Drakenstein</t>
  </si>
  <si>
    <t xml:space="preserve"> Stellenbosch</t>
  </si>
  <si>
    <t xml:space="preserve"> Breede Valley</t>
  </si>
  <si>
    <t xml:space="preserve"> Langeberg</t>
  </si>
  <si>
    <t xml:space="preserve"> Cape Winelands District Municipality</t>
  </si>
  <si>
    <t xml:space="preserve"> Theewaterskloof</t>
  </si>
  <si>
    <t xml:space="preserve"> Overstrand</t>
  </si>
  <si>
    <t xml:space="preserve"> Cape Agulhas</t>
  </si>
  <si>
    <t xml:space="preserve"> Swellendam</t>
  </si>
  <si>
    <t xml:space="preserve"> Overberg District Municipality</t>
  </si>
  <si>
    <t xml:space="preserve"> Kannaland</t>
  </si>
  <si>
    <t xml:space="preserve"> Hessequa</t>
  </si>
  <si>
    <t xml:space="preserve"> Mossel Bay</t>
  </si>
  <si>
    <t xml:space="preserve"> George</t>
  </si>
  <si>
    <t xml:space="preserve"> Oudtshoorn</t>
  </si>
  <si>
    <t xml:space="preserve"> Bitou</t>
  </si>
  <si>
    <t xml:space="preserve"> Knysna</t>
  </si>
  <si>
    <t xml:space="preserve"> Eden District Municipality</t>
  </si>
  <si>
    <t xml:space="preserve"> Laingsburg</t>
  </si>
  <si>
    <t xml:space="preserve"> Prince Albert</t>
  </si>
  <si>
    <t xml:space="preserve"> Beaufort West</t>
  </si>
  <si>
    <t xml:space="preserve"> Central Karoo District Municipality</t>
  </si>
  <si>
    <t>Indicate the measures taken by PT in monitoring the steps taken by the municipality to correct the matter</t>
  </si>
  <si>
    <t>Does the municipality have an asset management unit that is capacitated to effectively manage the assets?</t>
  </si>
  <si>
    <t>Status of the municipal asset registers</t>
  </si>
  <si>
    <t>Provide measures taken to address the challenges.</t>
  </si>
  <si>
    <t>Will the municipality make use of a consultant in compiling the asset register?</t>
  </si>
  <si>
    <t>Are the consultants appointed in the current year the same as in the previous financial year that assisted in the preparation of the asset register?</t>
  </si>
  <si>
    <t>Are there quality review processes performed by the municipality before signing off the work of the consultant including the preparation and handover of the working paper file to the municipality?</t>
  </si>
  <si>
    <t>What actions were taken by PT on the non-compliance</t>
  </si>
  <si>
    <t>Implementation of Supply Chain Management Policy</t>
  </si>
  <si>
    <t>Did the accounting officer of the municipality submit a report on the implementation of the SCM policy within 10 days of the end of each quarter?</t>
  </si>
  <si>
    <t>If no, what remedial measures is being implemented by the municipality to ensure compliance with the SCM regulations</t>
  </si>
  <si>
    <t>Supply Chain Management audit findings</t>
  </si>
  <si>
    <t>Number of tenders published</t>
  </si>
  <si>
    <t>Number of tenders cancelled</t>
  </si>
  <si>
    <t>Frequency of submission of employee records to National Treasury for assisting with conflict of interest checks</t>
  </si>
  <si>
    <t>Number of tenders re-advertised.</t>
  </si>
  <si>
    <t>Number of tenders for which validities were extended</t>
  </si>
  <si>
    <t>Number of tenders awarded</t>
  </si>
  <si>
    <t>Number of tenders awarded through SCM Regulation 32</t>
  </si>
  <si>
    <t>Total value of tenders awarded through SCM Regulation 32</t>
  </si>
  <si>
    <t>The name of the institution that SCM Regulation 32 was sourced from</t>
  </si>
  <si>
    <t>The name of the service provider that SCM Regulation 32 was sourced from</t>
  </si>
  <si>
    <t>Total value of deviations under R200 000</t>
  </si>
  <si>
    <t>Total value of tenders awarded through SCM Regulation 36</t>
  </si>
  <si>
    <t>Date on which the Accounting Officer approved the deviation(s)</t>
  </si>
  <si>
    <t xml:space="preserve">e-Tender publication portal </t>
  </si>
  <si>
    <t>Other</t>
  </si>
  <si>
    <t>Supply Chain Management Policy Adopted in Accordance with Regulations</t>
  </si>
  <si>
    <t>What corrective measures will be implemented by the municipality to comply with the regulations</t>
  </si>
  <si>
    <t>Implementation of the Municipal Cost Containment Regulations</t>
  </si>
  <si>
    <t>Did the municipality's council approve the Cost Containment Policy by 30 September 2019</t>
  </si>
  <si>
    <t>PT to indicate the action and support measures provided to the municipality to address the failure in approving the policy</t>
  </si>
  <si>
    <t>PT to indicate monthly mechanisms to monitor Investments</t>
  </si>
  <si>
    <t>If yes, was such payment declared to Council by way of a certificate disclosing full details of the payment</t>
  </si>
  <si>
    <t>Were there any commissions or fees or any other awards paid to councillors or officials of a municipality (Regulation 8 (1) of Municipal Investment Regulations)</t>
  </si>
  <si>
    <t>If no, PT to indicate actions taken on the non-compliance with Regulation 6 (MIR)</t>
  </si>
  <si>
    <t>Were the Investment instruments in line with Regulation 6 of the Municipal Investment Regulations (MIR)</t>
  </si>
  <si>
    <t>Investment Monitoring</t>
  </si>
  <si>
    <t>Did the municipality adopt the 2018/19 oversight report?</t>
  </si>
  <si>
    <t>Provide reasons for failure</t>
  </si>
  <si>
    <t xml:space="preserve">Names of municipalities that have still not adopted the 2017/18 Oversight Reports </t>
  </si>
  <si>
    <t>Indicative date by when Oversight report is to be tabled in Council</t>
  </si>
  <si>
    <t>2018/19 Oversight Reports and Annual Report</t>
  </si>
  <si>
    <t>Did the municipality publish the 2018/19 oversight report within 7 days of its adoption?</t>
  </si>
  <si>
    <t xml:space="preserve">Did the municipality submit the 2018/19 annual report to Provincial Legislature within 7 days of its adoption? </t>
  </si>
  <si>
    <t>If not, provide reasons for the non-publishing</t>
  </si>
  <si>
    <t xml:space="preserve">If not, provide reasons for the non-submission </t>
  </si>
  <si>
    <t xml:space="preserve">Did the municipality submit the 2018/19 oversight report to Provincial Legislature within 7 days of its adoption? </t>
  </si>
  <si>
    <t>Preparation of 2019/20 Draft Annual Report and Oversight Report</t>
  </si>
  <si>
    <t>Did the municipality in its annual work plan include the process to submit the draft 2019/20 Annual Report to the Auditor–General and table it in Council by 31 August 2020?</t>
  </si>
  <si>
    <t>If yes, is the copy of annual work plan attached</t>
  </si>
  <si>
    <t>If not included, what steps will be taken by the municipality to submit the Annual report by 31 August 2020</t>
  </si>
  <si>
    <t xml:space="preserve">Does the annual work plan incorporate the commencement of the 2019/20 Oversight Report process by September 2020 as per MFMA Circular 63? </t>
  </si>
  <si>
    <t>If not included, what steps will be taken by the municipality to commence with the process by September 2020</t>
  </si>
  <si>
    <t>If the report required in terms of Regulation 15(2) of the Municipal Cost Containment Regulations has not been submitted to council, please provide reasons for the non-submission and indicating when the report will be submitted</t>
  </si>
  <si>
    <t>PT to indicate the action and support measures provided to the municipality to address the non-compliance (Regulation 15(2))</t>
  </si>
  <si>
    <r>
      <t xml:space="preserve">Reporting on Financial Misconduct Regulations </t>
    </r>
    <r>
      <rPr>
        <b/>
        <sz val="11"/>
        <color rgb="FFFF0000"/>
        <rFont val="Calibri"/>
        <family val="2"/>
        <scheme val="minor"/>
      </rPr>
      <t>(To be completed for municipalities who have established DC Boards)</t>
    </r>
  </si>
  <si>
    <t>Internal</t>
  </si>
  <si>
    <t>External</t>
  </si>
  <si>
    <r>
      <t xml:space="preserve">Council Resolution for the establishment of the DC Board received by PT </t>
    </r>
    <r>
      <rPr>
        <b/>
        <sz val="11"/>
        <color rgb="FFFF0000"/>
        <rFont val="Calibri"/>
        <family val="2"/>
        <scheme val="minor"/>
      </rPr>
      <t>(if yes, attach copy)</t>
    </r>
  </si>
  <si>
    <r>
      <t xml:space="preserve">Terms of Reference for the DC Board received by PT </t>
    </r>
    <r>
      <rPr>
        <b/>
        <sz val="11"/>
        <color rgb="FFFF0000"/>
        <rFont val="Calibri"/>
        <family val="2"/>
        <scheme val="minor"/>
      </rPr>
      <t>(if yes, attach copy)</t>
    </r>
  </si>
  <si>
    <r>
      <t xml:space="preserve">List members of the DC Board </t>
    </r>
    <r>
      <rPr>
        <b/>
        <sz val="11"/>
        <color rgb="FFFF0000"/>
        <rFont val="Calibri"/>
        <family val="2"/>
        <scheme val="minor"/>
      </rPr>
      <t>(Institution and designation)</t>
    </r>
  </si>
  <si>
    <t>Table 4.1</t>
  </si>
  <si>
    <t xml:space="preserve">Reporting on Financial Misconduct Regulations </t>
  </si>
  <si>
    <t>If no, when will a Disciplinary Board be established?</t>
  </si>
  <si>
    <t>If no Disciplinary Board, how is the municipality dealing with instances of misconduct?</t>
  </si>
  <si>
    <t>Table 4.2</t>
  </si>
  <si>
    <t xml:space="preserve">Were there  any officials within the municipality charged with financial misconduct as defined in the MFMA within the municipality during the 2019/20 financial year? </t>
  </si>
  <si>
    <t>List the number of councillors that have been charged with financial offences in the 2019/20 financial year?</t>
  </si>
  <si>
    <t>The position of the official</t>
  </si>
  <si>
    <t>The number of alleged financial misconduct cases that have been investigated</t>
  </si>
  <si>
    <t xml:space="preserve">Does the municipality have a disciplinary board in terms of Regulation 4 of the Municipal Regulations on Financial Misconduct Procedures and Criminal Proceedings? </t>
  </si>
  <si>
    <t>Table 4.3</t>
  </si>
  <si>
    <t>PT support measures to support municipalities to establish Disciplinary Boards.</t>
  </si>
  <si>
    <t xml:space="preserve">PT actions actions taken against persistent non-compliance by municipalities is establishing Disciplinary Boards. </t>
  </si>
  <si>
    <t>`</t>
  </si>
  <si>
    <t xml:space="preserve"> Is the municipality experiencing challenges in the compilation of a GRAP compliant register for the 2019/20 FY?</t>
  </si>
  <si>
    <t xml:space="preserve">What support has PT extended to municipalities to address audit findings relating to asset management for the 2018/19 financial year? </t>
  </si>
  <si>
    <t>Progress on the implementation of FMCMM Action Plan (applicable for municipalities that have already developed Action Plans)</t>
  </si>
  <si>
    <t>No of findings on the Action completed</t>
  </si>
  <si>
    <t>No of findings on the Action In progress</t>
  </si>
  <si>
    <t>No of findings on the Action Not yet started</t>
  </si>
  <si>
    <t>If not yet started, provide reasons</t>
  </si>
  <si>
    <t>PT to indicate what support is provided to the municipality to assist with the implementation of the FMCMM Action Plan</t>
  </si>
  <si>
    <t>Did the MPAC submit the quarterly report ending December 2019 with recommendations to Council on the activities of the committee?</t>
  </si>
  <si>
    <t>Did the MPAC submit the quarterly report ending March 2020 with recommendations to Council on the activities of the committee?</t>
  </si>
  <si>
    <t>Table 6.1</t>
  </si>
  <si>
    <t>Table 6.2</t>
  </si>
  <si>
    <t>Table 6.3</t>
  </si>
  <si>
    <t>Consolidated Quarterly Report for period 01/01/2020 to 31/03/2020</t>
  </si>
  <si>
    <t>April</t>
  </si>
  <si>
    <t>Monitoring progress made on 2018/19 Audit Action Plans</t>
  </si>
  <si>
    <t>The total number of audit findings that led to a disclaimer or adverse audit opinion in the 2018/19 FY not yet addressed</t>
  </si>
  <si>
    <t>Preparation of the 2019/20 Audit Files</t>
  </si>
  <si>
    <r>
      <t xml:space="preserve">Does the municipality have planned dates on which the 2019/20 Audit File will be presented for review to the:
</t>
    </r>
    <r>
      <rPr>
        <b/>
        <sz val="11"/>
        <color rgb="FFFF0000"/>
        <rFont val="Calibri"/>
        <family val="2"/>
        <scheme val="minor"/>
      </rPr>
      <t>(prior to submission to the AG)</t>
    </r>
  </si>
  <si>
    <t>What support measures will PT provide to municipalities to assist in the preparation of the 2019/20 audit files?</t>
  </si>
  <si>
    <t xml:space="preserve"> Has the municipality reviewed the supply chain management processes to address related audit findings from the 2018/19 financial year?</t>
  </si>
  <si>
    <t>Is the SCM policy adopted by council in accordance with the SCM Regulations?</t>
  </si>
  <si>
    <t xml:space="preserve"> Provide reasons for the policy not being in accordance with the SCM Regulations</t>
  </si>
  <si>
    <t>What actions were taken by PT to assist the municipality in complying with the SCM regulations?</t>
  </si>
  <si>
    <t>Supply Chain Management Covid 19 Emergency Procurement</t>
  </si>
  <si>
    <t>Did the municipality procure Covid 19 goods by deviation in terms of SCM Regulation 36?</t>
  </si>
  <si>
    <t>Did the municipality procure Covid 19 goods through Regulation 36, prior to the issuance of MFMA Circular 102?</t>
  </si>
  <si>
    <t>Preparation of 2019/20 Annual Financial Statements</t>
  </si>
  <si>
    <t>Does the municipality have officials who are capable of compiling annual financial statements for the 2019/20 FY?</t>
  </si>
  <si>
    <t>Did the municipality compile interim annual financial statements for the 2019/20 F/Y? If not, please provide reasons</t>
  </si>
  <si>
    <t>Is the municipality currently experiencing problems that may cause late submission of the 2019/20 AFS</t>
  </si>
  <si>
    <t>Names of Municipalities that used or will be using the service of consultants for the current financial year (2019/20)</t>
  </si>
  <si>
    <t>What remedial measures are being instituted by the municipality to ensure that there are no repeat findings in the 2019/20 FY</t>
  </si>
  <si>
    <t>What remedial measures are being implemented by the municipality to ensure that there are no repeat findings in the 2019/20 financial year?</t>
  </si>
  <si>
    <t xml:space="preserve">Did the municipality receive significant findings on poor records management (to support transactions disclosed in the financial statements) </t>
  </si>
  <si>
    <t>Anticipated date of submitting AFS to AGSA</t>
  </si>
  <si>
    <t>Indicate PT support measures in AFS preparation process</t>
  </si>
  <si>
    <t>Outstanding Annual Financial Statements</t>
  </si>
  <si>
    <t>Table 1.1</t>
  </si>
  <si>
    <t>Table 1.2</t>
  </si>
  <si>
    <t>Table 2</t>
  </si>
  <si>
    <t xml:space="preserve">Names of municipalities that have still not submitted the 2018/19 AFS </t>
  </si>
  <si>
    <r>
      <t xml:space="preserve">Does the municiaplity have an approved AFS process plan to ensure timely submission of 2019/20 AFS?  </t>
    </r>
    <r>
      <rPr>
        <b/>
        <sz val="11"/>
        <color rgb="FFFF0000"/>
        <rFont val="Calibri"/>
        <family val="2"/>
        <scheme val="minor"/>
      </rPr>
      <t>(attach copy)</t>
    </r>
  </si>
  <si>
    <t>Did PT review and monitor the AFS process plan?</t>
  </si>
  <si>
    <r>
      <t xml:space="preserve">What support measures will PT provide to municipalities to assist in the preparation of the 2019/20 Annual Financial Statements. </t>
    </r>
    <r>
      <rPr>
        <b/>
        <sz val="11"/>
        <color rgb="FFFF0000"/>
        <rFont val="Calibri"/>
        <family val="2"/>
        <scheme val="minor"/>
      </rPr>
      <t>(PT support to consider challenges reported by the muni)</t>
    </r>
  </si>
  <si>
    <t xml:space="preserve">Is there transfer of skills to the municipal officials by consultants?
</t>
  </si>
  <si>
    <t xml:space="preserve">Are there quality review processes performed by the municipality before signing off work of the consultant including the preparation and handover of the working file? </t>
  </si>
  <si>
    <t>Total</t>
  </si>
  <si>
    <t>Provide the key challenges experienced by municipalities in compiling GRAP compliant asset registers?</t>
  </si>
  <si>
    <t>Use of consultants for asset registers</t>
  </si>
  <si>
    <t>For amounts that have not been processed, provide an indication of the envisaged date by which all the identified Unauthorised expenditure would be processed and resolved by council</t>
  </si>
  <si>
    <t xml:space="preserve">Provide an indication of the envisaged date by which the outstanding historical Irregular expenditure will be processed and resolved by council for each category of expenditure. </t>
  </si>
  <si>
    <t xml:space="preserve">Provide an indication of the envisaged date by which the outstanding historical Fruitless and Wasteful expenditure will be processed and resolved by council for each category of expenditure. </t>
  </si>
  <si>
    <t>Table 3.4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</si>
  <si>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Unauthorised Expenditure</t>
    </r>
  </si>
  <si>
    <t>Provide the amount detected through internal controls during the 2019/20 FY</t>
  </si>
  <si>
    <t>Indicate the root cause in each instance</t>
  </si>
  <si>
    <t>Was the amount referred to MPAC for investigation?</t>
  </si>
  <si>
    <t>Did Council resolve on this amount based on the MPAC investigation?</t>
  </si>
  <si>
    <t>For amounts that have not been processed, provide an indication of the envisaged date by which all the identified expenditure would be processed and resolved by council</t>
  </si>
  <si>
    <t>Category of expenditure</t>
  </si>
  <si>
    <t>Did the municipality process the expenditure in line with section 32(2)</t>
  </si>
  <si>
    <t>PT to indicate measures to monitor the processing of UIFW in line with Section 32(2) of the MFMA</t>
  </si>
  <si>
    <r>
      <t>Assisting municipalities on the top 10 list of highest contributors to UIFW identified during the 2018/19 audit (</t>
    </r>
    <r>
      <rPr>
        <b/>
        <sz val="11"/>
        <color rgb="FFFF0000"/>
        <rFont val="Calibri"/>
        <family val="2"/>
        <scheme val="minor"/>
      </rPr>
      <t>per province</t>
    </r>
    <r>
      <rPr>
        <b/>
        <sz val="11"/>
        <color theme="1"/>
        <rFont val="Calibri"/>
        <family val="2"/>
        <scheme val="minor"/>
      </rPr>
      <t>)</t>
    </r>
  </si>
  <si>
    <t>Did the MPAC consider and evaluate the contents of the municipality’s 2018/19 Annual Report?</t>
  </si>
  <si>
    <t>Did the MPAC provide recommendations on the 2018/19 Oversight report to council?</t>
  </si>
  <si>
    <t>Did the MPAC submit the quarterly report ending September 2019 with recommendations to Council on the activities of the committee?</t>
  </si>
  <si>
    <t>Has the MPAC prepared an annual work programme for the 2020/21 financial year?</t>
  </si>
  <si>
    <t>What are the remedial measures to be instituted by the municipality.</t>
  </si>
  <si>
    <t xml:space="preserve">If no, provide reasons for not preparing the annual work programme plan </t>
  </si>
  <si>
    <t>Specify the financial year the amount relates to</t>
  </si>
  <si>
    <t>Table 10.1</t>
  </si>
  <si>
    <t>The date on which the deviation(s) were reported to council</t>
  </si>
  <si>
    <t>Table 10.2</t>
  </si>
  <si>
    <t>SCM procurement processes (March 2020 to date)</t>
  </si>
  <si>
    <t xml:space="preserve">If not, </t>
  </si>
  <si>
    <t>Did the municipality report any deviation to the National Treasury and relevant provincial treasury</t>
  </si>
  <si>
    <t xml:space="preserve"> </t>
  </si>
  <si>
    <t xml:space="preserve">If not approved, provide date on which council approved/will approve the cost containment policy </t>
  </si>
  <si>
    <t xml:space="preserve">If not approved, provide reasons for the failure to approve the cost containment policy </t>
  </si>
  <si>
    <r>
      <t xml:space="preserve"> Municipal Cost Containment Policies </t>
    </r>
    <r>
      <rPr>
        <b/>
        <sz val="11"/>
        <color rgb="FFFF0000"/>
        <rFont val="Calibri"/>
        <family val="2"/>
        <scheme val="minor"/>
      </rPr>
      <t>(applicable to municipalities that had not approved their policy as per March 2020 Reporting Requirements)</t>
    </r>
  </si>
  <si>
    <t>If no, did the municipality's council approve the Cost Containment Policy by 29 May 2020?</t>
  </si>
  <si>
    <t>May</t>
  </si>
  <si>
    <t>Table 15</t>
  </si>
  <si>
    <t>All Action Plans not submitted to NT previously must be submitted as part of the Reporting Requirements</t>
  </si>
  <si>
    <t>Provide reasons why the Action Plan is not yet developed</t>
  </si>
  <si>
    <t>Provide remedial measures to develop the Action Plan</t>
  </si>
  <si>
    <t xml:space="preserve">PT to indicate what support is provided to municipalities to assist in the development of Action Plans </t>
  </si>
  <si>
    <t>Name of modules addressed in the Action Plan</t>
  </si>
  <si>
    <t xml:space="preserve">No of findings on the Action Plan </t>
  </si>
  <si>
    <t xml:space="preserve">Uniform Financial Ratios </t>
  </si>
  <si>
    <t>Have the results of the 2018/19 financial ratios, including the interpretation and explanation been tabled to the Council’s Finance Committee, Municipal Public Accounts Committee (MPAC) and Coucil</t>
  </si>
  <si>
    <t>If no, provide the envisaged date by when the financial ratios will be tabled.</t>
  </si>
  <si>
    <t xml:space="preserve">If yes, </t>
  </si>
  <si>
    <t>Have the uniform financial ratios for 2018/19 been been prepared, together with intepretation explanations of the outcomes?</t>
  </si>
  <si>
    <t xml:space="preserve">If no, </t>
  </si>
  <si>
    <t>Provide reasons for this.</t>
  </si>
  <si>
    <t>Has PT reviewed and finalised the financial ratios for 2018/19 and provided to the municipality.</t>
  </si>
  <si>
    <t>Indicate the date by when the financial ratios will be prepared.</t>
  </si>
  <si>
    <t>Development of FMCMM action plans (applicable to municipalities that still do not have action plans and reassessed municipalities)</t>
  </si>
  <si>
    <t>Did the municipality put in place additional procurement and expenditure measures to address the programme of preventing the spread of COVID 19?</t>
  </si>
  <si>
    <t>Is the Internal Audit function involved to conduct audit checks, in order to pick up and prevent irregularities proactively?</t>
  </si>
  <si>
    <t>If no to any of the questions, what remedial actions are being taken by the municipality to correct this?</t>
  </si>
  <si>
    <t>Did the municipality amend the 2019/20 procurement plan to reflect the Covid 19 related procurement and the available budget?</t>
  </si>
  <si>
    <t>Did the Accounting Officer of the municipality disseminate the contents of the COVID 19 circulars to  all municipal officials, SCM practioners and their support staff?</t>
  </si>
  <si>
    <t>If yes, did the municipality report the procurement to PT within 10 days of the procurement providing details as per Circular 102 of the goods procured?</t>
  </si>
  <si>
    <t>What measures has PT put in place to monitor all COVID 19 related procurement?</t>
  </si>
  <si>
    <t>Were any contracts for goods and services extended due to Covid 19?</t>
  </si>
  <si>
    <t>Did the municipality experience any problems procuring goods through transversal contracts as per Covid 19 Circulars?</t>
  </si>
  <si>
    <t>Monitoring Covid 19 Emergency Procurement</t>
  </si>
  <si>
    <t xml:space="preserve">Was the local community and other interested parties invited to submit comments in respect of the proposed contract? </t>
  </si>
  <si>
    <t>Were the views of NT, relevant PT, national department of Local Government and other relevant national department solicited?</t>
  </si>
  <si>
    <t>Applicable for municipalities who entered into Long-term contracts</t>
  </si>
  <si>
    <t>Indicate the number of long-term contracts entered into?</t>
  </si>
  <si>
    <t>Monitoring Progress in Improving Audit Outcomes (Tables 1.1 to 1.2)</t>
  </si>
  <si>
    <t>Preparation 2019/20 Audit Files (Table 2)</t>
  </si>
  <si>
    <t>Table 3.1</t>
  </si>
  <si>
    <t>Table 3.2</t>
  </si>
  <si>
    <t>Table 3.3</t>
  </si>
  <si>
    <t>Asset Management (Table 4.1 to 4.3)</t>
  </si>
  <si>
    <t>Table 5.1</t>
  </si>
  <si>
    <t>Table 5.2</t>
  </si>
  <si>
    <t>Table 5.3</t>
  </si>
  <si>
    <t>Table 5.4</t>
  </si>
  <si>
    <t>Table 5.5</t>
  </si>
  <si>
    <t>Table 5.6</t>
  </si>
  <si>
    <t>Table 5.7</t>
  </si>
  <si>
    <t>Reporting on Financial Misconduct Regulations (6.1 to 6.3)</t>
  </si>
  <si>
    <t>Table 7.1</t>
  </si>
  <si>
    <t>Table 7.2</t>
  </si>
  <si>
    <t>Table 7.3</t>
  </si>
  <si>
    <t>Table 7.4</t>
  </si>
  <si>
    <t xml:space="preserve">Monitoring Long Term Contracts </t>
  </si>
  <si>
    <t xml:space="preserve">Did the municipality enter into a contract that will impose financial obligations beyond three years in the 2019/20 F/Y? </t>
  </si>
  <si>
    <t>Table 7.5</t>
  </si>
  <si>
    <t>Table 8.1</t>
  </si>
  <si>
    <t>Table 8.2</t>
  </si>
  <si>
    <t>Table 8.3</t>
  </si>
  <si>
    <t>Supply Chain Management Covid19 Emergency Procument (Table 8.1 to 8.3)</t>
  </si>
  <si>
    <t>Table 9</t>
  </si>
  <si>
    <t>Cost containment (Table 10.1 to 10.2)</t>
  </si>
  <si>
    <t>Table 11</t>
  </si>
  <si>
    <t>Table 12</t>
  </si>
  <si>
    <t>Table 13</t>
  </si>
  <si>
    <t>Table 14.1</t>
  </si>
  <si>
    <t>Table 14.2</t>
  </si>
  <si>
    <t>Table 14.3</t>
  </si>
  <si>
    <t>Development and Implementation of FMCMM Action Plans and Financial Ratios (Table 14.1 to 14.3)</t>
  </si>
  <si>
    <t>Table 16.1</t>
  </si>
  <si>
    <t>Table 16.2</t>
  </si>
  <si>
    <t>Monitoring Oversight Reports (Table 16.1 and 16.2)</t>
  </si>
  <si>
    <t xml:space="preserve">Table 17 </t>
  </si>
  <si>
    <t>Preparation of 2019/20 Draft Annual Report and Oversight Report (Table 17)</t>
  </si>
  <si>
    <t>Websites of Municipalities</t>
  </si>
  <si>
    <t>Is the revised IDP published on website?</t>
  </si>
  <si>
    <t>Is the list of disposed assets published on website?</t>
  </si>
  <si>
    <t>Are the long-term borrowing contracts published on website?</t>
  </si>
  <si>
    <t>Are the SCM contracts published on website?</t>
  </si>
  <si>
    <t>Contracts to which section 33 apply, subject to subsection (3) of that section;</t>
  </si>
  <si>
    <t>Are the PPP agreements published on website?</t>
  </si>
  <si>
    <t>Table 18</t>
  </si>
  <si>
    <t>Are the updated budget-related policies for 2020/21 published on website?</t>
  </si>
  <si>
    <t>Is the  2019/20 adjustments budget published on the website?</t>
  </si>
  <si>
    <t>Is the 2018/19 Annual report published on website?</t>
  </si>
  <si>
    <t>Are the 2019/20 Performance agreements published on website?</t>
  </si>
  <si>
    <t>Is the 2019/20 SDBIP published on website?</t>
  </si>
  <si>
    <t>Are the S52(d) reports for the 2019/20 FY published on website?</t>
  </si>
  <si>
    <t>Municipal Websites (Table 18)</t>
  </si>
  <si>
    <t>Preparation 2019/20 Annual Financial Statements (Table 3.1 to 3.4)</t>
  </si>
  <si>
    <r>
      <t xml:space="preserve">Reporting on Financial Misconduct Regulations </t>
    </r>
    <r>
      <rPr>
        <b/>
        <sz val="11"/>
        <color rgb="FFFF0000"/>
        <rFont val="Calibri"/>
        <family val="2"/>
        <scheme val="minor"/>
      </rPr>
      <t>(Municipalities who had not established DC Boards as per March 2020 Reporting Requirements)</t>
    </r>
  </si>
  <si>
    <t xml:space="preserve"> Long Term Contracts (Table 9)</t>
  </si>
  <si>
    <t>Is the 2020/21 annual budget published on the website?</t>
  </si>
  <si>
    <t>Is the 2019/20 Mid-year budget and performance assessment report published on the website?</t>
  </si>
  <si>
    <t>The total number of audit findings on the 2018/19 Audit Action Plan</t>
  </si>
  <si>
    <t>The total number of audit findings in progress.</t>
  </si>
  <si>
    <t>Province to indicate support measures to the municipalities to address the challenges raised</t>
  </si>
  <si>
    <t>Dates for the audit steering commitees and audit committees (from June 2020 onwards)</t>
  </si>
  <si>
    <t>The total number of audit findings that led to a qualified audit opinion in the 2018/19 FY not yet addressed</t>
  </si>
  <si>
    <t>N/A</t>
  </si>
  <si>
    <t>If the previous question was answered yes, were measures undertaken to ensure that the documents are correctly filed and available for audit?</t>
  </si>
  <si>
    <t xml:space="preserve">Has the municipality created a timetable that stipulates various deadlines for each contributor of financial information towards compiling the 2019/20 audit file? </t>
  </si>
  <si>
    <t>If the question in column H was answered yes, provide details to the measures implemented</t>
  </si>
  <si>
    <t>If the question in column H was answered no, what remedial measures is the municipality implementing to ensure proper record management.</t>
  </si>
  <si>
    <t>If the previous question was answered yes, provide the planned dates for the review</t>
  </si>
  <si>
    <t>Names of municipalities that have still not submitted the 2017/18 AFS to AGSA</t>
  </si>
  <si>
    <t>If the question in colum G was answered no, provide reasons for this</t>
  </si>
  <si>
    <t xml:space="preserve">If the previous question was answered yes, provide the total number of audit findings raised by the AG during the 2018/19 financial year that relate to the work performed by the consultants
</t>
  </si>
  <si>
    <t xml:space="preserve"> If the previous question was answered no, provide reasons and remedial measures to be instituted by the municipality</t>
  </si>
  <si>
    <t>If the previous question was answered yes, provide reasons for not registering officials as required</t>
  </si>
  <si>
    <t>If the previous question was answered no, how will the municipality monitor completion of the course</t>
  </si>
  <si>
    <t xml:space="preserve"> If the previous question was answered no, indicate how assets are being effectively managed by the municipality?</t>
  </si>
  <si>
    <t>Did the municipality have audit findings relating to PPE in the 2018/19 audit?</t>
  </si>
  <si>
    <t>If the previous question was answered yes, does the Internal Audit Plan for 2019/20 include the audit of PPE</t>
  </si>
  <si>
    <t>If the question in column G and H was answered no, what internal control measures are in place to ensure that there are no repeat findings related to PPE</t>
  </si>
  <si>
    <t xml:space="preserve">Total </t>
  </si>
  <si>
    <t>Provide the total number of audit findings raised by the AG during the 2018/19 FY that relate to the asset register.</t>
  </si>
  <si>
    <t>Provide the total number of audit findings addressed that related to the asset register raised by the AG during the 2018/19 FY.</t>
  </si>
  <si>
    <t>Provide the total number of audit findings in progress that related to the asset register raised by the AG during the 2018/19 FY.</t>
  </si>
  <si>
    <t>Provide the total number of audit findings not yet started that related to the asset register raised by the AG during the 2018/19 FY.</t>
  </si>
  <si>
    <t xml:space="preserve">
If the previous question was answered yes, is there transfer of skills to the municipal officials by consultants?</t>
  </si>
  <si>
    <t>If the previous question was answered no, provide reasons and remedial measures to be implemented by the municipality to assess the quality of work performed</t>
  </si>
  <si>
    <r>
      <t xml:space="preserve">N/A 
</t>
    </r>
    <r>
      <rPr>
        <b/>
        <sz val="10"/>
        <color rgb="FFFF0000"/>
        <rFont val="Calibri"/>
        <family val="2"/>
        <scheme val="minor"/>
      </rPr>
      <t>(for municipalities not making use of consultants)</t>
    </r>
  </si>
  <si>
    <r>
      <t xml:space="preserve">N/A
</t>
    </r>
    <r>
      <rPr>
        <b/>
        <sz val="10"/>
        <color rgb="FFFF0000"/>
        <rFont val="Calibri"/>
        <family val="2"/>
        <scheme val="minor"/>
      </rPr>
      <t>(for municipalities not making use of consultants)</t>
    </r>
  </si>
  <si>
    <r>
      <t xml:space="preserve">N/A </t>
    </r>
    <r>
      <rPr>
        <b/>
        <sz val="11"/>
        <color rgb="FFFF0000"/>
        <rFont val="Calibri"/>
        <family val="2"/>
        <scheme val="minor"/>
      </rPr>
      <t>(for municipalities with no findings related to PPE)</t>
    </r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</si>
  <si>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Unauthorised Expenditure</t>
    </r>
    <r>
      <rPr>
        <b/>
        <sz val="11"/>
        <rFont val="Calibri"/>
        <family val="2"/>
        <scheme val="minor"/>
      </rPr>
      <t xml:space="preserve"> during April-June 2020</t>
    </r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</si>
  <si>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Irregular Expenditure</t>
    </r>
    <r>
      <rPr>
        <b/>
        <sz val="11"/>
        <color theme="1"/>
        <rFont val="Calibri"/>
        <family val="2"/>
        <scheme val="minor"/>
      </rPr>
      <t xml:space="preserve">  during April-June 2020</t>
    </r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</si>
  <si>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 xml:space="preserve"> (PT to forward all Council Resolution and MPAC Reports received to NT)</t>
    </r>
  </si>
  <si>
    <r>
      <t xml:space="preserve">Has the supporting documentation for each  council resolution taken been attached? 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</si>
  <si>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color theme="1"/>
        <rFont val="Calibri"/>
        <family val="2"/>
        <scheme val="minor"/>
      </rPr>
      <t xml:space="preserve"> during April-June 2020</t>
    </r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</si>
  <si>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</si>
  <si>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r>
      <t xml:space="preserve">N/A
</t>
    </r>
    <r>
      <rPr>
        <b/>
        <sz val="11"/>
        <color rgb="FFFF0000"/>
        <rFont val="Calibri"/>
        <family val="2"/>
        <scheme val="minor"/>
      </rPr>
      <t>(for municipalities that did not refer cases to MPAC)</t>
    </r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</si>
  <si>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  <r>
      <rPr>
        <b/>
        <sz val="11"/>
        <rFont val="Calibri"/>
        <family val="2"/>
        <scheme val="minor"/>
      </rPr>
      <t xml:space="preserve">
</t>
    </r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</si>
  <si>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Irregular Expenditure</t>
    </r>
    <r>
      <rPr>
        <b/>
        <sz val="11"/>
        <rFont val="Calibri"/>
        <family val="2"/>
        <scheme val="minor"/>
      </rPr>
      <t xml:space="preserve"> for the period April-June 2020</t>
    </r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</si>
  <si>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</si>
  <si>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If the root cause relates to non-compliance with SCM, specify what led to the non-compliance.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</si>
  <si>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rFont val="Calibri"/>
        <family val="2"/>
        <scheme val="minor"/>
      </rPr>
      <t xml:space="preserve"> for the period April-June 2020</t>
    </r>
  </si>
  <si>
    <t>If the previous question was answered yes, provide details</t>
  </si>
  <si>
    <t>When does the municipality plan to process the expenditure?</t>
  </si>
  <si>
    <t>What is the reason for the delay?</t>
  </si>
  <si>
    <t>Is the Disciplinary Board functional?</t>
  </si>
  <si>
    <t xml:space="preserve">The number of officials charged with financial misconduct within the municipality </t>
  </si>
  <si>
    <r>
      <t xml:space="preserve">The nature of the financial misconduct
</t>
    </r>
    <r>
      <rPr>
        <b/>
        <sz val="11"/>
        <color rgb="FFFF0000"/>
        <rFont val="Calibri"/>
        <family val="2"/>
        <scheme val="minor"/>
      </rPr>
      <t>(Nature must be aligned to the definition and not cases of fraud, corruption &amp; theft)</t>
    </r>
  </si>
  <si>
    <t xml:space="preserve">
If the previous was answered yes, provide the following information
</t>
  </si>
  <si>
    <r>
      <t xml:space="preserve">Number of officials charged where disciplinary action was taken.
</t>
    </r>
    <r>
      <rPr>
        <b/>
        <sz val="11"/>
        <color rgb="FFFF0000"/>
        <rFont val="Calibri"/>
        <family val="2"/>
        <scheme val="minor"/>
      </rPr>
      <t>(This number should not exceed number of officials charged)</t>
    </r>
  </si>
  <si>
    <t>(NB: Number of alleged cases should not exceed the number of officials charged)</t>
  </si>
  <si>
    <t>Number of tenders awarded in terms of SCM Regulation 36 (i),
in an emergency</t>
  </si>
  <si>
    <t>Number of tenders awarded in terms of SCM Regulation 36 (ii),  
if such goods or services are produced or available from a single provider</t>
  </si>
  <si>
    <t xml:space="preserve">Number of tenders awarded in terms of SCM Regulation 36 (iii), 
for the acquisition of specials works of art or historical objects where specifications are difficult to compile
</t>
  </si>
  <si>
    <t>Number of tenders awarded in terms of SCM Regulation 36 (iv),
acquisition of animals for zoos</t>
  </si>
  <si>
    <t>Reason(s) or root cause for deviations in terms of SCM Regulation 36 (i). Indicate what constituted the emergency</t>
  </si>
  <si>
    <t>Number of tenders awarded in terms of SCM Regulation 36 (v),
in any other exceptional case where it is impractical or impossible to follow the official procurement processes</t>
  </si>
  <si>
    <t>Reason(s) or root cause for deviations in terms of SCM Regulation 36 (iii) and indicate the nature of special works of art or historical objects.</t>
  </si>
  <si>
    <t>Reason(s) or root cause for deviations in terms of SCM Regulation 36 (ii) and indicate the nature of goods or services.</t>
  </si>
  <si>
    <t>Reason(s) or root cause for deviations in terms of SCM Regulation 36 (iv) and indicate the animals acquired.</t>
  </si>
  <si>
    <t>If no, provide measures undertaken to address this</t>
  </si>
  <si>
    <t>Provide the total number of audit findings raised by the AG during the 2018/19 FY that relate to Supply Chain Management.</t>
  </si>
  <si>
    <t>Provide the total number of audit findings addressed that related to Supply Chain Management raised by the AG during the 2018/19 FY.</t>
  </si>
  <si>
    <t>Provide the total number of audit findings in progress that related to Supply Chain Management raised by the AG during the 2018/19 FY.</t>
  </si>
  <si>
    <t>Provide the total number of audit findings not yet started that related to Supply Chain Management raised by the AG during the 2018/19 FY.</t>
  </si>
  <si>
    <t>Reason(s) or root cause for deviations in terms of SCM Regulation 36 (v). Indicate what constituted the exceptional case.</t>
  </si>
  <si>
    <t>SCM procurement processes for the quarter ending June 2020</t>
  </si>
  <si>
    <t>Is expenditure incurred monitored regularly and reports prepared  (at least weekly) on all the COVID 19 expenditure through which risks are monitored?</t>
  </si>
  <si>
    <t>Are officials committing any expenditure duly authorised and properly delegated to do so?</t>
  </si>
  <si>
    <t xml:space="preserve"> If the previous question was answered yes, was the reasons for deviation recorded and approved by the Accounting Officer?</t>
  </si>
  <si>
    <t>If the previous question was answered yes, were the reasons for extension recorded and reported to Council?</t>
  </si>
  <si>
    <t>If the previous question was answered yes, was this reported to PT and NT?</t>
  </si>
  <si>
    <t>Is there an internal system for control, risk management,  and reporting to account for funds used for COVID 19?</t>
  </si>
  <si>
    <t>If the previous question was answered no, how will the municipality monitor Covid 19 procurement within the available budget?</t>
  </si>
  <si>
    <t>If the previous question was answered no, provide reasons</t>
  </si>
  <si>
    <t>Indicate remedial actions  being taken by the municipality to correct this</t>
  </si>
  <si>
    <t>PT to indicate monthly mechanisms to monitor Long-term Contracts</t>
  </si>
  <si>
    <t>Did the municipal manager, make public the draft contract and information summarising the municipality's obligation in terms of the proposed contract?</t>
  </si>
  <si>
    <t xml:space="preserve">Describe the nature of the long-term contract </t>
  </si>
  <si>
    <t>Indicate the name of the service provider(s) with whom the municipality entered into the long-term contract(s)</t>
  </si>
  <si>
    <t>If the previous question was answered no, what actions were taken against the municipality by PT?</t>
  </si>
  <si>
    <r>
      <t xml:space="preserve">Has the municipality submitted a report as required in terms of Regulation 15(2) of the Municipal Cost Containment Regulations for the quarter ending 30 June 2020 </t>
    </r>
    <r>
      <rPr>
        <b/>
        <sz val="11"/>
        <color rgb="FFFF0000"/>
        <rFont val="Calibri"/>
        <family val="2"/>
        <scheme val="minor"/>
      </rPr>
      <t>(If yes, please submit a copy of the report to NT and PT)</t>
    </r>
  </si>
  <si>
    <t>If yes, indicate aggregate amount saved for the quarter ending 30 June 2020</t>
  </si>
  <si>
    <t xml:space="preserve">Is the balance of the consolidated accounts  in overdraft
</t>
  </si>
  <si>
    <t xml:space="preserve">Does the net overdraft amount exceed 3 months?
</t>
  </si>
  <si>
    <t>June</t>
  </si>
  <si>
    <t>Were the reviewed Financial ratios submitted to NT</t>
  </si>
  <si>
    <t>If no, PT to provide reasons for the non-submission of Financial Ratios to NT.</t>
  </si>
  <si>
    <t>PT to provide an indication of the envisaged date by which the outstanding ratios will be submitted to NT</t>
  </si>
  <si>
    <t>If yes, has the supporting documentation for each  council resolution taken been attached? (Financial ratios, Financial Ratios report and Council Resolution to be submitted to NT and PT)</t>
  </si>
  <si>
    <t>If not, provide reasons.</t>
  </si>
  <si>
    <t>Provide an indication of the envisaged date by which the Annual work programme will be prepared</t>
  </si>
  <si>
    <t>Did the MPAC submit the quarterly report ending June 2020 with recommendations to Council on the activities of the committee?</t>
  </si>
  <si>
    <t>Municipal Public Accounts Committees (Table 15)</t>
  </si>
  <si>
    <t>Investment Management (Table 13)</t>
  </si>
  <si>
    <t>Table 5.8</t>
  </si>
  <si>
    <t>Strategy to address reduce UIFW</t>
  </si>
  <si>
    <t>Has the municipality developed a strategy to reduce UIFW</t>
  </si>
  <si>
    <t xml:space="preserve">Has the strategy been tabled in council </t>
  </si>
  <si>
    <t>If strategy not developed, when does the municipality plan to develop a strategy</t>
  </si>
  <si>
    <t>Development and approval of the Procurement Plan</t>
  </si>
  <si>
    <t>Has the municipality developed the procurement plan for 2020/21</t>
  </si>
  <si>
    <t>Has the municipality approved the procurement plan for 2020/21</t>
  </si>
  <si>
    <t>Provide the planned date for the development of the procurement plan</t>
  </si>
  <si>
    <t xml:space="preserve">Supply Chain Management  (Table 7.1 to 7.6) </t>
  </si>
  <si>
    <t>Table 7.6</t>
  </si>
  <si>
    <t>Unauthorised, Irregular, Fruitless and Wasteful Expenditure (Table 5.1 to 5.8)</t>
  </si>
  <si>
    <t xml:space="preserve">If not tabled in council, when does the municipality plan to table the strategy in council </t>
  </si>
  <si>
    <t>Indicate corrective steps taken to develop the procurement plan</t>
  </si>
  <si>
    <t>PT to indicate actions taken against the municipality for the failure to develop the procurement plan.</t>
  </si>
  <si>
    <t>If approved, indicate the date of approval of the procurement plan</t>
  </si>
  <si>
    <t>If not approved, indicate planned date for approval of the procurement plan</t>
  </si>
  <si>
    <t>If the previous question was answered yes, indicate measures  put in place to ensure that  consultants are not appointed to perform the same area of work year on year?</t>
  </si>
  <si>
    <t>Indicate the amount</t>
  </si>
  <si>
    <t>Indicate the purpose of the withdrawal relating to Section 11(1)(j). (Provide details)</t>
  </si>
  <si>
    <t>MFMA Reporting Requirements</t>
  </si>
  <si>
    <t>Province:</t>
  </si>
  <si>
    <t xml:space="preserve">Period covered: </t>
  </si>
  <si>
    <t>April-June 2020</t>
  </si>
  <si>
    <t xml:space="preserve">Reporting deadline: </t>
  </si>
  <si>
    <t>Whole numbers must be entered, no decimals.</t>
  </si>
  <si>
    <t>Use drop downs, where required.</t>
  </si>
  <si>
    <t>Cells with no fill/shading are to be populated.</t>
  </si>
  <si>
    <t>The Reporting Requirements must be accompanied by supporting documents, where required.</t>
  </si>
  <si>
    <t>General guidance on completion:</t>
  </si>
  <si>
    <t>14 July 2020</t>
  </si>
  <si>
    <t>This workbook is protected, kindly note that worksheets may not be deleted.</t>
  </si>
  <si>
    <t>If the question in column C and D was answered no</t>
  </si>
  <si>
    <t xml:space="preserve">Did the municipality submit a report describing the investment portfolio to the Mayor within 10 working days of the end of each month </t>
  </si>
  <si>
    <t xml:space="preserve">Did the report comply with Regulation 9(2) of the Municipal Investment Regulations  </t>
  </si>
  <si>
    <t>Provide reasons</t>
  </si>
  <si>
    <t>Indicate the date</t>
  </si>
  <si>
    <t xml:space="preserve"> Xhariep DM</t>
  </si>
  <si>
    <t xml:space="preserve"> Lejweleputswa DM</t>
  </si>
  <si>
    <t xml:space="preserve"> Thabo Mofutsanyana DM</t>
  </si>
  <si>
    <t xml:space="preserve"> Fezile Dabi DM</t>
  </si>
  <si>
    <t>Metsimaholo</t>
  </si>
  <si>
    <t>Free State</t>
  </si>
  <si>
    <t xml:space="preserve">Maluti a Phofung </t>
  </si>
  <si>
    <t>Masilonyana</t>
  </si>
  <si>
    <t xml:space="preserve">Setsoto </t>
  </si>
  <si>
    <t xml:space="preserve">Dihlabeng </t>
  </si>
  <si>
    <t xml:space="preserve">Nketoana </t>
  </si>
  <si>
    <t xml:space="preserve">Phumelela </t>
  </si>
  <si>
    <t xml:space="preserve">Mantsopa </t>
  </si>
  <si>
    <t xml:space="preserve">Thabo mofutsanyana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</si>
</sst>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(* #,##0_);_(* \(#,##0\);_(* &quot;  &quot;?_);_(@_)"/>
    <numFmt numFmtId="168" formatCode="#\ ###\ ###,"/>
    <numFmt numFmtId="169" formatCode="#,##0,"/>
    <numFmt numFmtId="170" formatCode="&quot;R&quot;\ #,##0.00;[Red]&quot;R&quot;\ #,##0.00"/>
    <numFmt numFmtId="171" formatCode="_ * #,##0_ ;_ * \-#,##0_ ;_ * &quot;-&quot;??_ ;_ @_ "/>
    <numFmt numFmtId="172" formatCode="&quot;R&quot;#,##0.00"/>
    <numFmt numFmtId="173" formatCode="0_ ;[Red]\-0\ "/>
    <numFmt numFmtId="174" formatCode="&quot;R&quot;#,##0"/>
    <numFmt numFmtId="175" formatCode="&quot;R&quot;\ #,##0;[Red]&quot;R&quot;\ 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Perpetua Titling MT"/>
      <family val="1"/>
    </font>
    <font>
      <b/>
      <sz val="16"/>
      <name val="Perpetua"/>
      <family val="1"/>
    </font>
    <font>
      <b/>
      <i/>
      <sz val="14"/>
      <name val="Perpetua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Perpetua Titling MT"/>
      <family val="1"/>
    </font>
    <font>
      <b/>
      <i/>
      <sz val="14"/>
      <color theme="1"/>
      <name val="Perpetua"/>
      <family val="1"/>
    </font>
    <font>
      <sz val="8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Calibri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85">
    <xf numFmtId="0" fontId="0" fillId="0" borderId="0" xfId="0"/>
    <xf numFmtId="168" fontId="10" fillId="0" borderId="1" xfId="1" applyNumberFormat="1" applyFont="1" applyFill="1" applyBorder="1" applyAlignment="1" applyProtection="1"/>
    <xf numFmtId="168" fontId="10" fillId="0" borderId="6" xfId="1" applyNumberFormat="1" applyFont="1" applyFill="1" applyBorder="1" applyAlignment="1" applyProtection="1"/>
    <xf numFmtId="168" fontId="10" fillId="0" borderId="7" xfId="1" applyNumberFormat="1" applyFont="1" applyFill="1" applyBorder="1" applyAlignment="1" applyProtection="1"/>
    <xf numFmtId="168" fontId="10" fillId="0" borderId="8" xfId="1" applyNumberFormat="1" applyFont="1" applyFill="1" applyBorder="1" applyAlignment="1" applyProtection="1"/>
    <xf numFmtId="168" fontId="10" fillId="0" borderId="3" xfId="1" applyNumberFormat="1" applyFont="1" applyFill="1" applyBorder="1" applyAlignment="1" applyProtection="1"/>
    <xf numFmtId="168" fontId="10" fillId="0" borderId="0" xfId="1" applyNumberFormat="1" applyFont="1" applyFill="1" applyBorder="1" applyAlignment="1" applyProtection="1"/>
    <xf numFmtId="168" fontId="10" fillId="0" borderId="9" xfId="1" applyNumberFormat="1" applyFont="1" applyFill="1" applyBorder="1" applyAlignment="1" applyProtection="1"/>
    <xf numFmtId="168" fontId="10" fillId="0" borderId="1" xfId="3" applyNumberFormat="1" applyFont="1" applyFill="1" applyBorder="1" applyAlignment="1" applyProtection="1"/>
    <xf numFmtId="169" fontId="9" fillId="0" borderId="1" xfId="4" applyNumberFormat="1" applyFont="1" applyFill="1" applyBorder="1" applyAlignment="1" applyProtection="1"/>
    <xf numFmtId="168" fontId="9" fillId="0" borderId="1" xfId="3" applyNumberFormat="1" applyFont="1" applyFill="1" applyBorder="1" applyAlignment="1" applyProtection="1"/>
    <xf numFmtId="168" fontId="9" fillId="0" borderId="10" xfId="3" applyNumberFormat="1" applyFont="1" applyFill="1" applyBorder="1" applyAlignment="1" applyProtection="1"/>
    <xf numFmtId="168" fontId="10" fillId="0" borderId="10" xfId="3" applyNumberFormat="1" applyFont="1" applyFill="1" applyBorder="1" applyAlignment="1" applyProtection="1"/>
    <xf numFmtId="168" fontId="9" fillId="0" borderId="1" xfId="3" applyNumberFormat="1" applyFont="1" applyFill="1" applyBorder="1" applyAlignment="1" applyProtection="1">
      <alignment vertical="top"/>
    </xf>
    <xf numFmtId="168" fontId="9" fillId="0" borderId="10" xfId="3" applyNumberFormat="1" applyFont="1" applyFill="1" applyBorder="1" applyAlignment="1" applyProtection="1">
      <alignment vertical="top"/>
    </xf>
    <xf numFmtId="0" fontId="0" fillId="0" borderId="1" xfId="0" applyFont="1" applyBorder="1" applyAlignment="1" applyProtection="1">
      <alignment horizontal="left" vertical="center" wrapText="1"/>
    </xf>
    <xf numFmtId="0" fontId="1" fillId="0" borderId="0" xfId="8" applyFont="1" applyBorder="1" applyAlignment="1" applyProtection="1">
      <alignment horizontal="left" vertical="top"/>
    </xf>
    <xf numFmtId="0" fontId="0" fillId="0" borderId="1" xfId="0" applyFont="1" applyBorder="1" applyProtection="1">
      <protection locked="0"/>
    </xf>
    <xf numFmtId="0" fontId="11" fillId="0" borderId="0" xfId="0" applyFont="1" applyAlignment="1" applyProtection="1">
      <alignment vertical="center"/>
    </xf>
    <xf numFmtId="0" fontId="0" fillId="0" borderId="0" xfId="0" applyFont="1" applyProtection="1"/>
    <xf numFmtId="0" fontId="2" fillId="0" borderId="0" xfId="0" applyFont="1" applyProtection="1"/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1" fillId="0" borderId="1" xfId="8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protection locked="0"/>
    </xf>
    <xf numFmtId="172" fontId="1" fillId="0" borderId="1" xfId="5" applyNumberFormat="1" applyBorder="1" applyProtection="1">
      <protection locked="0"/>
    </xf>
    <xf numFmtId="0" fontId="1" fillId="0" borderId="1" xfId="5" applyBorder="1" applyProtection="1">
      <protection locked="0"/>
    </xf>
    <xf numFmtId="0" fontId="0" fillId="0" borderId="1" xfId="5" applyFont="1" applyBorder="1" applyProtection="1">
      <protection locked="0"/>
    </xf>
    <xf numFmtId="0" fontId="1" fillId="0" borderId="1" xfId="7" applyFont="1" applyBorder="1" applyProtection="1">
      <protection locked="0"/>
    </xf>
    <xf numFmtId="0" fontId="1" fillId="0" borderId="1" xfId="7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7" applyFont="1" applyProtection="1"/>
    <xf numFmtId="0" fontId="1" fillId="0" borderId="0" xfId="7" applyProtection="1"/>
    <xf numFmtId="0" fontId="2" fillId="0" borderId="0" xfId="6" applyFont="1" applyProtection="1"/>
    <xf numFmtId="0" fontId="1" fillId="0" borderId="0" xfId="7" applyFont="1" applyProtection="1"/>
    <xf numFmtId="0" fontId="11" fillId="0" borderId="0" xfId="7" applyFont="1" applyFill="1" applyBorder="1" applyAlignment="1" applyProtection="1">
      <alignment vertical="center"/>
    </xf>
    <xf numFmtId="0" fontId="2" fillId="0" borderId="0" xfId="7" applyFont="1" applyFill="1" applyBorder="1" applyAlignment="1" applyProtection="1">
      <alignment vertical="center" wrapText="1"/>
    </xf>
    <xf numFmtId="0" fontId="2" fillId="2" borderId="1" xfId="7" applyFont="1" applyFill="1" applyBorder="1" applyAlignment="1" applyProtection="1">
      <alignment horizontal="center" vertical="center"/>
    </xf>
    <xf numFmtId="0" fontId="2" fillId="0" borderId="0" xfId="7" applyFont="1" applyFill="1" applyBorder="1" applyAlignment="1" applyProtection="1">
      <alignment horizontal="center" vertical="center" wrapText="1"/>
    </xf>
    <xf numFmtId="0" fontId="1" fillId="0" borderId="0" xfId="7" applyFont="1" applyFill="1" applyBorder="1" applyProtection="1"/>
    <xf numFmtId="0" fontId="1" fillId="0" borderId="0" xfId="7" applyFont="1" applyBorder="1" applyProtection="1"/>
    <xf numFmtId="0" fontId="1" fillId="0" borderId="0" xfId="7" applyFont="1" applyBorder="1" applyAlignment="1" applyProtection="1">
      <alignment horizontal="center"/>
    </xf>
    <xf numFmtId="0" fontId="1" fillId="0" borderId="0" xfId="7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21" fillId="0" borderId="1" xfId="6" applyBorder="1" applyProtection="1">
      <protection locked="0"/>
    </xf>
    <xf numFmtId="15" fontId="1" fillId="0" borderId="1" xfId="5" applyNumberFormat="1" applyBorder="1" applyProtection="1">
      <protection locked="0"/>
    </xf>
    <xf numFmtId="0" fontId="21" fillId="0" borderId="10" xfId="6" applyBorder="1" applyProtection="1">
      <protection locked="0"/>
    </xf>
    <xf numFmtId="0" fontId="0" fillId="0" borderId="0" xfId="0" applyProtection="1"/>
    <xf numFmtId="0" fontId="0" fillId="0" borderId="1" xfId="0" applyBorder="1" applyAlignment="1" applyProtection="1"/>
    <xf numFmtId="0" fontId="0" fillId="0" borderId="10" xfId="0" applyBorder="1" applyAlignment="1" applyProtection="1"/>
    <xf numFmtId="0" fontId="19" fillId="0" borderId="2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1" xfId="0" applyFont="1" applyBorder="1" applyAlignment="1" applyProtection="1">
      <alignment horizontal="center" vertical="center"/>
    </xf>
    <xf numFmtId="0" fontId="0" fillId="0" borderId="1" xfId="0" applyBorder="1" applyProtection="1"/>
    <xf numFmtId="170" fontId="7" fillId="0" borderId="11" xfId="1" applyNumberFormat="1" applyFont="1" applyFill="1" applyBorder="1" applyAlignment="1" applyProtection="1">
      <alignment horizontal="right"/>
      <protection locked="0"/>
    </xf>
    <xf numFmtId="170" fontId="7" fillId="0" borderId="1" xfId="1" applyNumberFormat="1" applyFont="1" applyFill="1" applyBorder="1" applyAlignment="1" applyProtection="1">
      <alignment horizontal="right"/>
      <protection locked="0"/>
    </xf>
    <xf numFmtId="170" fontId="8" fillId="0" borderId="11" xfId="1" applyNumberFormat="1" applyFont="1" applyFill="1" applyBorder="1" applyAlignment="1" applyProtection="1">
      <alignment horizontal="right"/>
      <protection locked="0"/>
    </xf>
    <xf numFmtId="170" fontId="8" fillId="0" borderId="1" xfId="1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/>
    <xf numFmtId="0" fontId="0" fillId="0" borderId="0" xfId="0" applyFill="1" applyAlignment="1" applyProtection="1"/>
    <xf numFmtId="0" fontId="12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67" fontId="8" fillId="0" borderId="1" xfId="0" applyNumberFormat="1" applyFont="1" applyFill="1" applyBorder="1" applyAlignment="1" applyProtection="1">
      <alignment vertical="center" wrapText="1"/>
    </xf>
    <xf numFmtId="167" fontId="7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7" fillId="0" borderId="1" xfId="1" applyNumberFormat="1" applyFont="1" applyFill="1" applyBorder="1" applyAlignment="1" applyProtection="1">
      <alignment horizontal="right"/>
      <protection locked="0"/>
    </xf>
    <xf numFmtId="0" fontId="2" fillId="0" borderId="1" xfId="8" applyFont="1" applyBorder="1" applyAlignment="1" applyProtection="1">
      <alignment horizontal="center" vertical="center" wrapText="1"/>
      <protection locked="0"/>
    </xf>
    <xf numFmtId="0" fontId="0" fillId="0" borderId="1" xfId="8" applyFont="1" applyFill="1" applyBorder="1" applyAlignment="1" applyProtection="1">
      <alignment vertical="top" wrapText="1"/>
      <protection locked="0"/>
    </xf>
    <xf numFmtId="0" fontId="0" fillId="0" borderId="4" xfId="8" applyFont="1" applyBorder="1" applyAlignment="1" applyProtection="1">
      <alignment vertical="top" wrapText="1"/>
      <protection locked="0"/>
    </xf>
    <xf numFmtId="0" fontId="1" fillId="0" borderId="1" xfId="8" applyNumberFormat="1" applyFont="1" applyBorder="1" applyAlignment="1" applyProtection="1">
      <alignment horizontal="center"/>
      <protection locked="0"/>
    </xf>
    <xf numFmtId="0" fontId="1" fillId="0" borderId="1" xfId="8" applyFont="1" applyBorder="1" applyProtection="1">
      <protection locked="0"/>
    </xf>
    <xf numFmtId="0" fontId="1" fillId="0" borderId="0" xfId="6" applyFont="1" applyProtection="1"/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11" fillId="0" borderId="0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2" fillId="0" borderId="0" xfId="8" applyFont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2" fillId="2" borderId="8" xfId="8" applyFont="1" applyFill="1" applyBorder="1" applyAlignment="1" applyProtection="1">
      <alignment horizontal="center" vertical="top"/>
    </xf>
    <xf numFmtId="0" fontId="0" fillId="0" borderId="1" xfId="0" applyFont="1" applyBorder="1" applyAlignment="1" applyProtection="1">
      <alignment horizontal="center" vertical="center" wrapText="1"/>
      <protection locked="0"/>
    </xf>
    <xf numFmtId="174" fontId="0" fillId="0" borderId="1" xfId="0" applyNumberFormat="1" applyBorder="1" applyProtection="1">
      <protection locked="0"/>
    </xf>
    <xf numFmtId="174" fontId="0" fillId="0" borderId="1" xfId="0" applyNumberFormat="1" applyBorder="1" applyAlignment="1" applyProtection="1">
      <alignment horizontal="center"/>
      <protection locked="0"/>
    </xf>
    <xf numFmtId="174" fontId="1" fillId="0" borderId="1" xfId="5" applyNumberFormat="1" applyBorder="1" applyAlignment="1" applyProtection="1">
      <alignment horizontal="center"/>
      <protection locked="0"/>
    </xf>
    <xf numFmtId="0" fontId="1" fillId="0" borderId="1" xfId="5" applyBorder="1" applyAlignment="1" applyProtection="1">
      <alignment horizontal="center"/>
      <protection locked="0"/>
    </xf>
    <xf numFmtId="0" fontId="0" fillId="0" borderId="1" xfId="5" applyFont="1" applyBorder="1" applyAlignment="1" applyProtection="1">
      <alignment horizontal="center"/>
      <protection locked="0"/>
    </xf>
    <xf numFmtId="0" fontId="2" fillId="0" borderId="0" xfId="7" applyFont="1" applyBorder="1" applyProtection="1"/>
    <xf numFmtId="0" fontId="2" fillId="0" borderId="0" xfId="7" applyFont="1" applyBorder="1" applyAlignment="1" applyProtection="1">
      <alignment horizontal="center" vertical="center"/>
    </xf>
    <xf numFmtId="0" fontId="0" fillId="0" borderId="0" xfId="7" applyFont="1" applyProtection="1"/>
    <xf numFmtId="0" fontId="1" fillId="0" borderId="1" xfId="7" applyFont="1" applyBorder="1" applyAlignment="1" applyProtection="1">
      <alignment horizontal="center"/>
      <protection locked="0"/>
    </xf>
    <xf numFmtId="0" fontId="1" fillId="0" borderId="0" xfId="7" applyFont="1" applyAlignment="1" applyProtection="1">
      <alignment horizontal="center"/>
    </xf>
    <xf numFmtId="0" fontId="2" fillId="2" borderId="8" xfId="7" applyFont="1" applyFill="1" applyBorder="1" applyAlignment="1" applyProtection="1">
      <alignment horizontal="center" vertical="center"/>
    </xf>
    <xf numFmtId="174" fontId="21" fillId="0" borderId="1" xfId="6" applyNumberFormat="1" applyBorder="1" applyProtection="1">
      <protection locked="0"/>
    </xf>
    <xf numFmtId="0" fontId="21" fillId="0" borderId="1" xfId="6" applyBorder="1" applyAlignment="1" applyProtection="1">
      <alignment horizontal="center"/>
      <protection locked="0"/>
    </xf>
    <xf numFmtId="174" fontId="7" fillId="0" borderId="23" xfId="1" applyNumberFormat="1" applyFont="1" applyFill="1" applyBorder="1" applyAlignment="1" applyProtection="1">
      <alignment horizontal="right"/>
      <protection locked="0"/>
    </xf>
    <xf numFmtId="174" fontId="7" fillId="0" borderId="1" xfId="1" applyNumberFormat="1" applyFont="1" applyFill="1" applyBorder="1" applyAlignment="1" applyProtection="1">
      <alignment horizontal="right"/>
      <protection locked="0"/>
    </xf>
    <xf numFmtId="174" fontId="7" fillId="0" borderId="21" xfId="1" applyNumberFormat="1" applyFont="1" applyFill="1" applyBorder="1" applyAlignment="1" applyProtection="1">
      <alignment horizontal="right"/>
      <protection locked="0"/>
    </xf>
    <xf numFmtId="174" fontId="8" fillId="0" borderId="23" xfId="1" applyNumberFormat="1" applyFont="1" applyFill="1" applyBorder="1" applyAlignment="1" applyProtection="1">
      <alignment horizontal="right"/>
      <protection locked="0"/>
    </xf>
    <xf numFmtId="174" fontId="8" fillId="0" borderId="1" xfId="1" applyNumberFormat="1" applyFont="1" applyFill="1" applyBorder="1" applyAlignment="1" applyProtection="1">
      <alignment horizontal="right"/>
      <protection locked="0"/>
    </xf>
    <xf numFmtId="175" fontId="7" fillId="0" borderId="1" xfId="1" applyNumberFormat="1" applyFont="1" applyFill="1" applyBorder="1" applyAlignment="1" applyProtection="1">
      <alignment horizontal="right"/>
      <protection locked="0"/>
    </xf>
    <xf numFmtId="1" fontId="10" fillId="0" borderId="10" xfId="3" applyNumberFormat="1" applyFont="1" applyFill="1" applyBorder="1" applyAlignment="1" applyProtection="1"/>
    <xf numFmtId="0" fontId="1" fillId="0" borderId="1" xfId="6" applyFont="1" applyBorder="1" applyAlignment="1" applyProtection="1">
      <alignment horizontal="center"/>
      <protection locked="0"/>
    </xf>
    <xf numFmtId="0" fontId="2" fillId="2" borderId="8" xfId="6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0" xfId="0" applyFont="1" applyBorder="1" applyAlignment="1" applyProtection="1">
      <alignment wrapText="1"/>
    </xf>
    <xf numFmtId="0" fontId="11" fillId="0" borderId="0" xfId="0" applyFont="1" applyAlignment="1" applyProtection="1">
      <alignment horizontal="justify" vertical="center"/>
    </xf>
    <xf numFmtId="0" fontId="0" fillId="0" borderId="0" xfId="0" applyBorder="1" applyAlignment="1" applyProtection="1">
      <alignment horizontal="center"/>
    </xf>
    <xf numFmtId="173" fontId="2" fillId="2" borderId="1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/>
    <xf numFmtId="0" fontId="2" fillId="2" borderId="8" xfId="0" applyFont="1" applyFill="1" applyBorder="1" applyAlignment="1" applyProtection="1"/>
    <xf numFmtId="173" fontId="2" fillId="2" borderId="8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173" fontId="2" fillId="0" borderId="0" xfId="0" applyNumberFormat="1" applyFont="1" applyFill="1" applyBorder="1" applyAlignment="1" applyProtection="1"/>
    <xf numFmtId="0" fontId="19" fillId="0" borderId="0" xfId="0" applyFont="1" applyProtection="1"/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vertical="center"/>
    </xf>
    <xf numFmtId="174" fontId="11" fillId="2" borderId="8" xfId="0" applyNumberFormat="1" applyFont="1" applyFill="1" applyBorder="1" applyAlignment="1" applyProtection="1">
      <alignment horizontal="center" vertical="center"/>
    </xf>
    <xf numFmtId="172" fontId="11" fillId="0" borderId="17" xfId="0" applyNumberFormat="1" applyFont="1" applyFill="1" applyBorder="1" applyAlignment="1" applyProtection="1">
      <alignment vertical="center"/>
    </xf>
    <xf numFmtId="0" fontId="0" fillId="0" borderId="17" xfId="0" applyBorder="1" applyProtection="1"/>
    <xf numFmtId="0" fontId="2" fillId="0" borderId="16" xfId="0" applyFont="1" applyBorder="1" applyProtection="1"/>
    <xf numFmtId="0" fontId="0" fillId="0" borderId="30" xfId="0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vertical="center"/>
    </xf>
    <xf numFmtId="174" fontId="2" fillId="2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1" fillId="3" borderId="3" xfId="0" applyFont="1" applyFill="1" applyBorder="1" applyAlignment="1" applyProtection="1">
      <alignment vertical="center"/>
    </xf>
    <xf numFmtId="174" fontId="2" fillId="2" borderId="31" xfId="0" applyNumberFormat="1" applyFont="1" applyFill="1" applyBorder="1" applyAlignment="1" applyProtection="1">
      <alignment horizontal="center" vertical="center"/>
    </xf>
    <xf numFmtId="174" fontId="2" fillId="2" borderId="8" xfId="0" applyNumberFormat="1" applyFont="1" applyFill="1" applyBorder="1" applyAlignment="1" applyProtection="1">
      <alignment horizontal="center"/>
    </xf>
    <xf numFmtId="0" fontId="1" fillId="0" borderId="0" xfId="5" applyProtection="1"/>
    <xf numFmtId="0" fontId="2" fillId="2" borderId="2" xfId="5" applyFont="1" applyFill="1" applyBorder="1" applyAlignment="1" applyProtection="1">
      <alignment horizontal="center" vertical="center"/>
    </xf>
    <xf numFmtId="0" fontId="2" fillId="0" borderId="0" xfId="5" applyFont="1" applyBorder="1" applyProtection="1"/>
    <xf numFmtId="174" fontId="2" fillId="2" borderId="8" xfId="5" applyNumberFormat="1" applyFont="1" applyFill="1" applyBorder="1" applyAlignment="1" applyProtection="1">
      <alignment horizontal="center" vertical="center"/>
    </xf>
    <xf numFmtId="0" fontId="1" fillId="0" borderId="0" xfId="5" applyBorder="1" applyProtection="1"/>
    <xf numFmtId="0" fontId="2" fillId="2" borderId="8" xfId="5" applyFont="1" applyFill="1" applyBorder="1" applyAlignment="1" applyProtection="1">
      <alignment horizontal="center"/>
    </xf>
    <xf numFmtId="174" fontId="2" fillId="2" borderId="8" xfId="5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vertical="center"/>
    </xf>
    <xf numFmtId="0" fontId="1" fillId="0" borderId="0" xfId="5" applyFill="1" applyProtection="1"/>
    <xf numFmtId="0" fontId="2" fillId="0" borderId="0" xfId="5" applyFont="1" applyFill="1" applyBorder="1" applyAlignment="1" applyProtection="1">
      <alignment horizontal="center" vertical="center"/>
    </xf>
    <xf numFmtId="0" fontId="2" fillId="0" borderId="0" xfId="5" applyFont="1" applyFill="1" applyBorder="1" applyAlignment="1" applyProtection="1">
      <alignment horizontal="center" vertical="center" wrapText="1"/>
    </xf>
    <xf numFmtId="174" fontId="0" fillId="3" borderId="1" xfId="4" applyNumberFormat="1" applyFont="1" applyFill="1" applyBorder="1" applyAlignment="1" applyProtection="1">
      <alignment horizontal="center"/>
      <protection locked="0"/>
    </xf>
    <xf numFmtId="174" fontId="0" fillId="0" borderId="1" xfId="9" applyNumberFormat="1" applyFont="1" applyBorder="1" applyAlignment="1" applyProtection="1">
      <alignment horizontal="center"/>
      <protection locked="0"/>
    </xf>
    <xf numFmtId="0" fontId="2" fillId="0" borderId="0" xfId="8" applyFont="1" applyProtection="1"/>
    <xf numFmtId="0" fontId="2" fillId="0" borderId="12" xfId="0" applyFont="1" applyFill="1" applyBorder="1" applyProtection="1"/>
    <xf numFmtId="0" fontId="2" fillId="2" borderId="32" xfId="0" applyFont="1" applyFill="1" applyBorder="1" applyAlignment="1" applyProtection="1">
      <alignment horizontal="center"/>
    </xf>
    <xf numFmtId="0" fontId="2" fillId="2" borderId="31" xfId="0" applyFont="1" applyFill="1" applyBorder="1" applyAlignment="1" applyProtection="1">
      <alignment horizontal="center"/>
    </xf>
    <xf numFmtId="0" fontId="2" fillId="0" borderId="0" xfId="10" applyFont="1" applyProtection="1"/>
    <xf numFmtId="0" fontId="21" fillId="0" borderId="0" xfId="6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2" fontId="2" fillId="0" borderId="0" xfId="0" applyNumberFormat="1" applyFont="1" applyBorder="1" applyAlignment="1" applyProtection="1">
      <alignment horizontal="center" vertical="center"/>
    </xf>
    <xf numFmtId="0" fontId="2" fillId="0" borderId="17" xfId="0" applyFont="1" applyBorder="1" applyProtection="1"/>
    <xf numFmtId="0" fontId="2" fillId="0" borderId="0" xfId="0" applyFont="1" applyBorder="1" applyAlignment="1" applyProtection="1">
      <alignment horizontal="center"/>
    </xf>
    <xf numFmtId="0" fontId="11" fillId="0" borderId="1" xfId="11" applyFont="1" applyFill="1" applyBorder="1" applyAlignment="1" applyProtection="1">
      <alignment vertical="center" wrapText="1"/>
      <protection locked="0"/>
    </xf>
    <xf numFmtId="0" fontId="11" fillId="0" borderId="1" xfId="1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/>
    <xf numFmtId="0" fontId="2" fillId="0" borderId="0" xfId="5" applyFont="1" applyProtection="1"/>
    <xf numFmtId="0" fontId="24" fillId="2" borderId="8" xfId="6" applyFont="1" applyFill="1" applyBorder="1" applyAlignment="1" applyProtection="1">
      <alignment horizontal="center"/>
    </xf>
    <xf numFmtId="0" fontId="21" fillId="0" borderId="0" xfId="6" applyBorder="1" applyProtection="1"/>
    <xf numFmtId="0" fontId="2" fillId="0" borderId="0" xfId="6" applyFont="1" applyFill="1" applyBorder="1" applyAlignment="1" applyProtection="1">
      <alignment vertical="center" wrapText="1"/>
    </xf>
    <xf numFmtId="0" fontId="1" fillId="0" borderId="0" xfId="5" applyFill="1" applyBorder="1" applyProtection="1"/>
    <xf numFmtId="172" fontId="1" fillId="0" borderId="0" xfId="5" applyNumberFormat="1" applyAlignment="1" applyProtection="1">
      <alignment horizontal="center" vertical="center"/>
    </xf>
    <xf numFmtId="0" fontId="0" fillId="0" borderId="0" xfId="5" applyFont="1" applyProtection="1"/>
    <xf numFmtId="0" fontId="0" fillId="0" borderId="2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67" fontId="8" fillId="0" borderId="14" xfId="0" applyNumberFormat="1" applyFont="1" applyFill="1" applyBorder="1" applyAlignment="1" applyProtection="1">
      <alignment horizontal="center" vertical="center" wrapText="1"/>
    </xf>
    <xf numFmtId="167" fontId="8" fillId="0" borderId="4" xfId="0" applyNumberFormat="1" applyFont="1" applyFill="1" applyBorder="1" applyAlignment="1" applyProtection="1">
      <alignment horizontal="center" vertical="center" wrapText="1"/>
    </xf>
    <xf numFmtId="172" fontId="3" fillId="0" borderId="23" xfId="1" applyNumberFormat="1" applyFont="1" applyFill="1" applyBorder="1" applyAlignment="1" applyProtection="1"/>
    <xf numFmtId="172" fontId="3" fillId="0" borderId="1" xfId="1" applyNumberFormat="1" applyFont="1" applyFill="1" applyBorder="1" applyAlignment="1" applyProtection="1"/>
    <xf numFmtId="172" fontId="3" fillId="0" borderId="21" xfId="1" applyNumberFormat="1" applyFont="1" applyFill="1" applyBorder="1" applyAlignment="1" applyProtection="1"/>
    <xf numFmtId="168" fontId="3" fillId="0" borderId="11" xfId="1" applyNumberFormat="1" applyFont="1" applyFill="1" applyBorder="1" applyAlignment="1" applyProtection="1"/>
    <xf numFmtId="168" fontId="3" fillId="0" borderId="1" xfId="1" applyNumberFormat="1" applyFont="1" applyFill="1" applyBorder="1" applyAlignment="1" applyProtection="1"/>
    <xf numFmtId="172" fontId="7" fillId="0" borderId="23" xfId="1" applyNumberFormat="1" applyFont="1" applyFill="1" applyBorder="1" applyAlignment="1" applyProtection="1">
      <alignment horizontal="right"/>
    </xf>
    <xf numFmtId="172" fontId="7" fillId="0" borderId="1" xfId="0" applyNumberFormat="1" applyFont="1" applyFill="1" applyBorder="1" applyAlignment="1" applyProtection="1">
      <alignment horizontal="right"/>
    </xf>
    <xf numFmtId="172" fontId="7" fillId="0" borderId="21" xfId="0" applyNumberFormat="1" applyFont="1" applyFill="1" applyBorder="1" applyAlignment="1" applyProtection="1">
      <alignment horizontal="right"/>
    </xf>
    <xf numFmtId="170" fontId="7" fillId="0" borderId="14" xfId="0" applyNumberFormat="1" applyFont="1" applyFill="1" applyBorder="1" applyAlignment="1" applyProtection="1">
      <alignment horizontal="right"/>
    </xf>
    <xf numFmtId="170" fontId="7" fillId="0" borderId="4" xfId="0" applyNumberFormat="1" applyFont="1" applyFill="1" applyBorder="1" applyAlignment="1" applyProtection="1">
      <alignment horizontal="right"/>
    </xf>
    <xf numFmtId="0" fontId="0" fillId="0" borderId="4" xfId="0" applyBorder="1" applyProtection="1"/>
    <xf numFmtId="172" fontId="7" fillId="0" borderId="1" xfId="1" applyNumberFormat="1" applyFont="1" applyFill="1" applyBorder="1" applyAlignment="1" applyProtection="1">
      <alignment horizontal="right"/>
    </xf>
    <xf numFmtId="172" fontId="7" fillId="0" borderId="21" xfId="1" applyNumberFormat="1" applyFont="1" applyFill="1" applyBorder="1" applyAlignment="1" applyProtection="1">
      <alignment horizontal="right"/>
    </xf>
    <xf numFmtId="170" fontId="7" fillId="0" borderId="11" xfId="1" applyNumberFormat="1" applyFont="1" applyFill="1" applyBorder="1" applyAlignment="1" applyProtection="1">
      <alignment horizontal="right"/>
    </xf>
    <xf numFmtId="170" fontId="7" fillId="0" borderId="1" xfId="1" applyNumberFormat="1" applyFont="1" applyFill="1" applyBorder="1" applyAlignment="1" applyProtection="1">
      <alignment horizontal="right"/>
    </xf>
    <xf numFmtId="174" fontId="7" fillId="0" borderId="23" xfId="1" applyNumberFormat="1" applyFont="1" applyFill="1" applyBorder="1" applyAlignment="1" applyProtection="1">
      <alignment horizontal="right"/>
    </xf>
    <xf numFmtId="174" fontId="7" fillId="0" borderId="1" xfId="1" applyNumberFormat="1" applyFont="1" applyFill="1" applyBorder="1" applyAlignment="1" applyProtection="1">
      <alignment horizontal="right"/>
    </xf>
    <xf numFmtId="174" fontId="7" fillId="0" borderId="21" xfId="1" applyNumberFormat="1" applyFont="1" applyFill="1" applyBorder="1" applyAlignment="1" applyProtection="1">
      <alignment horizontal="right"/>
    </xf>
    <xf numFmtId="174" fontId="8" fillId="0" borderId="23" xfId="1" applyNumberFormat="1" applyFont="1" applyFill="1" applyBorder="1" applyAlignment="1" applyProtection="1">
      <alignment horizontal="right"/>
    </xf>
    <xf numFmtId="174" fontId="8" fillId="0" borderId="1" xfId="1" applyNumberFormat="1" applyFont="1" applyFill="1" applyBorder="1" applyAlignment="1" applyProtection="1">
      <alignment horizontal="right"/>
    </xf>
    <xf numFmtId="174" fontId="8" fillId="0" borderId="21" xfId="1" applyNumberFormat="1" applyFont="1" applyFill="1" applyBorder="1" applyAlignment="1" applyProtection="1">
      <alignment horizontal="right"/>
    </xf>
    <xf numFmtId="170" fontId="8" fillId="0" borderId="11" xfId="1" applyNumberFormat="1" applyFont="1" applyFill="1" applyBorder="1" applyAlignment="1" applyProtection="1">
      <alignment horizontal="right"/>
    </xf>
    <xf numFmtId="170" fontId="8" fillId="0" borderId="1" xfId="1" applyNumberFormat="1" applyFont="1" applyFill="1" applyBorder="1" applyAlignment="1" applyProtection="1">
      <alignment horizontal="right"/>
    </xf>
    <xf numFmtId="174" fontId="8" fillId="0" borderId="24" xfId="1" applyNumberFormat="1" applyFont="1" applyFill="1" applyBorder="1" applyAlignment="1" applyProtection="1">
      <alignment horizontal="right"/>
    </xf>
    <xf numFmtId="170" fontId="7" fillId="0" borderId="25" xfId="1" applyNumberFormat="1" applyFont="1" applyFill="1" applyBorder="1" applyAlignment="1" applyProtection="1">
      <alignment horizontal="right"/>
    </xf>
    <xf numFmtId="170" fontId="7" fillId="0" borderId="26" xfId="1" applyNumberFormat="1" applyFont="1" applyFill="1" applyBorder="1" applyAlignment="1" applyProtection="1">
      <alignment horizontal="right"/>
    </xf>
    <xf numFmtId="0" fontId="0" fillId="0" borderId="26" xfId="0" applyBorder="1" applyProtection="1"/>
    <xf numFmtId="174" fontId="7" fillId="0" borderId="22" xfId="1" applyNumberFormat="1" applyFont="1" applyFill="1" applyBorder="1" applyAlignment="1" applyProtection="1">
      <alignment horizontal="right"/>
    </xf>
    <xf numFmtId="174" fontId="7" fillId="0" borderId="4" xfId="1" applyNumberFormat="1" applyFont="1" applyFill="1" applyBorder="1" applyAlignment="1" applyProtection="1">
      <alignment horizontal="right"/>
    </xf>
    <xf numFmtId="174" fontId="7" fillId="0" borderId="27" xfId="1" applyNumberFormat="1" applyFont="1" applyFill="1" applyBorder="1" applyAlignment="1" applyProtection="1">
      <alignment horizontal="right"/>
    </xf>
    <xf numFmtId="170" fontId="7" fillId="0" borderId="14" xfId="1" applyNumberFormat="1" applyFont="1" applyFill="1" applyBorder="1" applyAlignment="1" applyProtection="1">
      <alignment horizontal="right"/>
    </xf>
    <xf numFmtId="170" fontId="7" fillId="0" borderId="4" xfId="1" applyNumberFormat="1" applyFont="1" applyFill="1" applyBorder="1" applyAlignment="1" applyProtection="1">
      <alignment horizontal="right"/>
    </xf>
    <xf numFmtId="1" fontId="7" fillId="0" borderId="11" xfId="1" applyNumberFormat="1" applyFont="1" applyFill="1" applyBorder="1" applyAlignment="1" applyProtection="1">
      <alignment horizontal="right"/>
    </xf>
    <xf numFmtId="1" fontId="7" fillId="0" borderId="1" xfId="1" applyNumberFormat="1" applyFont="1" applyFill="1" applyBorder="1" applyAlignment="1" applyProtection="1">
      <alignment horizontal="right"/>
    </xf>
    <xf numFmtId="174" fontId="7" fillId="0" borderId="20" xfId="1" applyNumberFormat="1" applyFont="1" applyFill="1" applyBorder="1" applyAlignment="1" applyProtection="1">
      <alignment horizontal="right"/>
    </xf>
    <xf numFmtId="174" fontId="7" fillId="0" borderId="3" xfId="1" applyNumberFormat="1" applyFont="1" applyFill="1" applyBorder="1" applyAlignment="1" applyProtection="1">
      <alignment horizontal="right"/>
    </xf>
    <xf numFmtId="174" fontId="8" fillId="0" borderId="26" xfId="1" applyNumberFormat="1" applyFont="1" applyFill="1" applyBorder="1" applyAlignment="1" applyProtection="1">
      <alignment horizontal="right"/>
    </xf>
    <xf numFmtId="174" fontId="8" fillId="0" borderId="29" xfId="1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right"/>
    </xf>
    <xf numFmtId="170" fontId="7" fillId="0" borderId="1" xfId="0" applyNumberFormat="1" applyFont="1" applyFill="1" applyBorder="1" applyAlignment="1" applyProtection="1">
      <alignment horizontal="right"/>
    </xf>
    <xf numFmtId="167" fontId="7" fillId="0" borderId="1" xfId="0" applyNumberFormat="1" applyFont="1" applyFill="1" applyBorder="1" applyAlignment="1" applyProtection="1">
      <alignment horizontal="right"/>
    </xf>
    <xf numFmtId="0" fontId="14" fillId="0" borderId="1" xfId="0" applyNumberFormat="1" applyFont="1" applyFill="1" applyBorder="1" applyProtection="1"/>
    <xf numFmtId="0" fontId="14" fillId="0" borderId="1" xfId="0" applyFont="1" applyFill="1" applyBorder="1" applyProtection="1"/>
    <xf numFmtId="0" fontId="7" fillId="0" borderId="1" xfId="1" applyNumberFormat="1" applyFont="1" applyFill="1" applyBorder="1" applyAlignment="1" applyProtection="1">
      <alignment horizontal="right"/>
    </xf>
    <xf numFmtId="175" fontId="8" fillId="0" borderId="1" xfId="1" applyNumberFormat="1" applyFont="1" applyFill="1" applyBorder="1" applyAlignment="1" applyProtection="1">
      <alignment horizontal="right"/>
    </xf>
    <xf numFmtId="175" fontId="7" fillId="0" borderId="1" xfId="1" applyNumberFormat="1" applyFont="1" applyFill="1" applyBorder="1" applyAlignment="1" applyProtection="1">
      <alignment horizontal="right"/>
    </xf>
    <xf numFmtId="0" fontId="8" fillId="0" borderId="1" xfId="1" applyNumberFormat="1" applyFont="1" applyFill="1" applyBorder="1" applyAlignment="1" applyProtection="1">
      <alignment horizontal="right"/>
    </xf>
    <xf numFmtId="166" fontId="8" fillId="0" borderId="1" xfId="1" applyNumberFormat="1" applyFont="1" applyFill="1" applyBorder="1" applyAlignment="1" applyProtection="1">
      <alignment horizontal="right"/>
    </xf>
    <xf numFmtId="0" fontId="10" fillId="0" borderId="1" xfId="1" applyNumberFormat="1" applyFont="1" applyFill="1" applyBorder="1" applyAlignment="1" applyProtection="1"/>
    <xf numFmtId="175" fontId="10" fillId="0" borderId="1" xfId="1" applyNumberFormat="1" applyFont="1" applyFill="1" applyBorder="1" applyAlignment="1" applyProtection="1"/>
    <xf numFmtId="1" fontId="10" fillId="0" borderId="1" xfId="0" applyNumberFormat="1" applyFont="1" applyFill="1" applyBorder="1" applyProtection="1"/>
    <xf numFmtId="0" fontId="10" fillId="0" borderId="1" xfId="0" applyNumberFormat="1" applyFont="1" applyFill="1" applyBorder="1" applyProtection="1"/>
    <xf numFmtId="0" fontId="10" fillId="0" borderId="1" xfId="0" applyFont="1" applyFill="1" applyBorder="1" applyProtection="1"/>
    <xf numFmtId="1" fontId="8" fillId="0" borderId="1" xfId="1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Protection="1"/>
    <xf numFmtId="171" fontId="7" fillId="0" borderId="1" xfId="1" applyNumberFormat="1" applyFont="1" applyFill="1" applyBorder="1" applyAlignment="1" applyProtection="1">
      <alignment horizontal="right"/>
    </xf>
    <xf numFmtId="175" fontId="8" fillId="0" borderId="7" xfId="1" applyNumberFormat="1" applyFont="1" applyFill="1" applyBorder="1" applyAlignment="1" applyProtection="1">
      <alignment horizontal="right"/>
    </xf>
    <xf numFmtId="0" fontId="2" fillId="2" borderId="1" xfId="5" applyFont="1" applyFill="1" applyBorder="1" applyAlignment="1" applyProtection="1">
      <alignment horizontal="center" vertical="center" wrapText="1"/>
    </xf>
    <xf numFmtId="0" fontId="1" fillId="0" borderId="0" xfId="5" applyAlignment="1" applyProtection="1">
      <alignment horizontal="center"/>
    </xf>
    <xf numFmtId="0" fontId="11" fillId="0" borderId="0" xfId="8" applyFont="1" applyAlignment="1" applyProtection="1">
      <alignment vertical="center"/>
    </xf>
    <xf numFmtId="0" fontId="1" fillId="0" borderId="0" xfId="8" applyFont="1" applyProtection="1"/>
    <xf numFmtId="0" fontId="20" fillId="0" borderId="0" xfId="8" applyFont="1" applyProtection="1"/>
    <xf numFmtId="173" fontId="2" fillId="2" borderId="1" xfId="8" applyNumberFormat="1" applyFont="1" applyFill="1" applyBorder="1" applyAlignment="1" applyProtection="1">
      <alignment horizontal="center"/>
    </xf>
    <xf numFmtId="0" fontId="2" fillId="2" borderId="8" xfId="8" applyFont="1" applyFill="1" applyBorder="1" applyAlignment="1" applyProtection="1">
      <alignment horizontal="center"/>
    </xf>
    <xf numFmtId="0" fontId="1" fillId="0" borderId="0" xfId="8" applyFont="1" applyFill="1" applyBorder="1" applyProtection="1"/>
    <xf numFmtId="0" fontId="2" fillId="0" borderId="0" xfId="8" applyFont="1" applyFill="1" applyBorder="1" applyAlignment="1" applyProtection="1">
      <alignment vertical="center"/>
    </xf>
    <xf numFmtId="0" fontId="16" fillId="2" borderId="14" xfId="8" applyFont="1" applyFill="1" applyBorder="1" applyAlignment="1" applyProtection="1">
      <alignment horizontal="center" vertical="center" wrapText="1"/>
    </xf>
    <xf numFmtId="0" fontId="0" fillId="0" borderId="0" xfId="8" applyFont="1" applyProtection="1"/>
    <xf numFmtId="0" fontId="1" fillId="0" borderId="0" xfId="8" applyFont="1" applyBorder="1" applyProtection="1"/>
    <xf numFmtId="0" fontId="1" fillId="0" borderId="1" xfId="8" applyFont="1" applyFill="1" applyBorder="1" applyProtection="1">
      <protection locked="0"/>
    </xf>
    <xf numFmtId="0" fontId="2" fillId="2" borderId="8" xfId="0" applyFont="1" applyFill="1" applyBorder="1" applyProtection="1"/>
    <xf numFmtId="0" fontId="2" fillId="0" borderId="4" xfId="8" applyFont="1" applyFill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center"/>
    </xf>
    <xf numFmtId="173" fontId="2" fillId="2" borderId="7" xfId="0" applyNumberFormat="1" applyFont="1" applyFill="1" applyBorder="1" applyAlignment="1" applyProtection="1">
      <alignment horizontal="center"/>
    </xf>
    <xf numFmtId="0" fontId="0" fillId="2" borderId="31" xfId="0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justify" vertical="center"/>
    </xf>
    <xf numFmtId="0" fontId="21" fillId="2" borderId="1" xfId="6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0" fontId="2" fillId="0" borderId="0" xfId="0" applyFont="1" applyBorder="1" applyProtection="1"/>
    <xf numFmtId="0" fontId="2" fillId="3" borderId="1" xfId="0" applyFont="1" applyFill="1" applyBorder="1" applyAlignment="1" applyProtection="1">
      <alignment horizontal="center"/>
      <protection locked="0"/>
    </xf>
    <xf numFmtId="168" fontId="26" fillId="0" borderId="10" xfId="3" applyNumberFormat="1" applyFont="1" applyFill="1" applyBorder="1" applyAlignment="1" applyProtection="1"/>
    <xf numFmtId="174" fontId="21" fillId="0" borderId="1" xfId="6" applyNumberFormat="1" applyBorder="1" applyAlignment="1" applyProtection="1">
      <alignment horizontal="center"/>
      <protection locked="0"/>
    </xf>
    <xf numFmtId="174" fontId="7" fillId="0" borderId="5" xfId="1" applyNumberFormat="1" applyFont="1" applyFill="1" applyBorder="1" applyAlignment="1" applyProtection="1">
      <alignment horizontal="right"/>
    </xf>
    <xf numFmtId="0" fontId="19" fillId="0" borderId="10" xfId="0" applyFont="1" applyBorder="1" applyAlignment="1" applyProtection="1">
      <alignment horizontal="center" vertical="center"/>
    </xf>
    <xf numFmtId="174" fontId="7" fillId="0" borderId="10" xfId="1" applyNumberFormat="1" applyFont="1" applyFill="1" applyBorder="1" applyAlignment="1" applyProtection="1">
      <alignment horizontal="right"/>
    </xf>
    <xf numFmtId="174" fontId="8" fillId="0" borderId="10" xfId="1" applyNumberFormat="1" applyFont="1" applyFill="1" applyBorder="1" applyAlignment="1" applyProtection="1">
      <alignment horizontal="right"/>
    </xf>
    <xf numFmtId="174" fontId="7" fillId="0" borderId="2" xfId="1" applyNumberFormat="1" applyFont="1" applyFill="1" applyBorder="1" applyAlignment="1" applyProtection="1">
      <alignment horizontal="right"/>
    </xf>
    <xf numFmtId="174" fontId="7" fillId="0" borderId="39" xfId="1" applyNumberFormat="1" applyFont="1" applyFill="1" applyBorder="1" applyAlignment="1" applyProtection="1">
      <alignment horizontal="right"/>
    </xf>
    <xf numFmtId="174" fontId="8" fillId="0" borderId="39" xfId="1" applyNumberFormat="1" applyFont="1" applyFill="1" applyBorder="1" applyAlignment="1" applyProtection="1">
      <alignment horizontal="right"/>
    </xf>
    <xf numFmtId="174" fontId="7" fillId="0" borderId="35" xfId="1" applyNumberFormat="1" applyFont="1" applyFill="1" applyBorder="1" applyAlignment="1" applyProtection="1">
      <alignment horizontal="right"/>
    </xf>
    <xf numFmtId="170" fontId="7" fillId="0" borderId="23" xfId="1" applyNumberFormat="1" applyFont="1" applyFill="1" applyBorder="1" applyAlignment="1" applyProtection="1">
      <alignment horizontal="right"/>
    </xf>
    <xf numFmtId="0" fontId="0" fillId="0" borderId="37" xfId="0" applyBorder="1" applyAlignment="1" applyProtection="1">
      <alignment horizontal="center" vertical="center"/>
    </xf>
    <xf numFmtId="172" fontId="3" fillId="0" borderId="39" xfId="1" applyNumberFormat="1" applyFont="1" applyFill="1" applyBorder="1" applyAlignment="1" applyProtection="1"/>
    <xf numFmtId="172" fontId="7" fillId="0" borderId="37" xfId="0" applyNumberFormat="1" applyFont="1" applyFill="1" applyBorder="1" applyAlignment="1" applyProtection="1">
      <alignment horizontal="right"/>
    </xf>
    <xf numFmtId="172" fontId="7" fillId="0" borderId="39" xfId="1" applyNumberFormat="1" applyFont="1" applyFill="1" applyBorder="1" applyAlignment="1" applyProtection="1">
      <alignment horizontal="right"/>
    </xf>
    <xf numFmtId="174" fontId="8" fillId="0" borderId="38" xfId="1" applyNumberFormat="1" applyFont="1" applyFill="1" applyBorder="1" applyAlignment="1" applyProtection="1">
      <alignment horizontal="right"/>
    </xf>
    <xf numFmtId="174" fontId="7" fillId="0" borderId="37" xfId="1" applyNumberFormat="1" applyFont="1" applyFill="1" applyBorder="1" applyAlignment="1" applyProtection="1">
      <alignment horizontal="right"/>
    </xf>
    <xf numFmtId="174" fontId="7" fillId="0" borderId="40" xfId="1" applyNumberFormat="1" applyFont="1" applyFill="1" applyBorder="1" applyAlignment="1" applyProtection="1">
      <alignment horizontal="right"/>
    </xf>
    <xf numFmtId="168" fontId="8" fillId="0" borderId="10" xfId="3" applyNumberFormat="1" applyFont="1" applyFill="1" applyBorder="1" applyAlignment="1" applyProtection="1"/>
    <xf numFmtId="0" fontId="27" fillId="0" borderId="1" xfId="0" applyNumberFormat="1" applyFont="1" applyFill="1" applyBorder="1" applyProtection="1"/>
    <xf numFmtId="0" fontId="27" fillId="0" borderId="1" xfId="0" applyFont="1" applyFill="1" applyBorder="1" applyProtection="1"/>
    <xf numFmtId="0" fontId="21" fillId="0" borderId="1" xfId="0" applyFont="1" applyFill="1" applyBorder="1" applyProtection="1"/>
    <xf numFmtId="0" fontId="21" fillId="0" borderId="1" xfId="0" applyFont="1" applyBorder="1" applyProtection="1"/>
    <xf numFmtId="168" fontId="7" fillId="0" borderId="10" xfId="3" applyNumberFormat="1" applyFont="1" applyFill="1" applyBorder="1" applyAlignment="1" applyProtection="1"/>
    <xf numFmtId="168" fontId="7" fillId="0" borderId="10" xfId="3" applyNumberFormat="1" applyFont="1" applyFill="1" applyBorder="1" applyAlignment="1" applyProtection="1">
      <alignment vertical="top"/>
    </xf>
    <xf numFmtId="168" fontId="8" fillId="0" borderId="15" xfId="3" applyNumberFormat="1" applyFont="1" applyFill="1" applyBorder="1" applyAlignment="1" applyProtection="1"/>
    <xf numFmtId="168" fontId="8" fillId="0" borderId="4" xfId="1" applyNumberFormat="1" applyFont="1" applyFill="1" applyBorder="1" applyAlignment="1" applyProtection="1"/>
    <xf numFmtId="1" fontId="8" fillId="2" borderId="10" xfId="3" applyNumberFormat="1" applyFont="1" applyFill="1" applyBorder="1" applyAlignment="1" applyProtection="1"/>
    <xf numFmtId="1" fontId="8" fillId="2" borderId="1" xfId="0" applyNumberFormat="1" applyFont="1" applyFill="1" applyBorder="1" applyProtection="1"/>
    <xf numFmtId="175" fontId="8" fillId="2" borderId="1" xfId="1" applyNumberFormat="1" applyFont="1" applyFill="1" applyBorder="1" applyAlignment="1" applyProtection="1">
      <alignment horizontal="right"/>
    </xf>
    <xf numFmtId="1" fontId="8" fillId="2" borderId="1" xfId="1" applyNumberFormat="1" applyFont="1" applyFill="1" applyBorder="1" applyAlignment="1" applyProtection="1">
      <alignment horizontal="right"/>
    </xf>
    <xf numFmtId="1" fontId="28" fillId="2" borderId="1" xfId="0" applyNumberFormat="1" applyFont="1" applyFill="1" applyBorder="1" applyProtection="1"/>
    <xf numFmtId="174" fontId="7" fillId="2" borderId="23" xfId="1" applyNumberFormat="1" applyFont="1" applyFill="1" applyBorder="1" applyAlignment="1" applyProtection="1">
      <alignment horizontal="right"/>
    </xf>
    <xf numFmtId="1" fontId="8" fillId="2" borderId="1" xfId="3" applyNumberFormat="1" applyFont="1" applyFill="1" applyBorder="1" applyAlignment="1" applyProtection="1"/>
    <xf numFmtId="0" fontId="0" fillId="0" borderId="1" xfId="0" applyBorder="1" applyAlignment="1" applyProtection="1">
      <alignment horizontal="center"/>
      <protection locked="0"/>
    </xf>
    <xf numFmtId="167" fontId="8" fillId="2" borderId="1" xfId="0" applyNumberFormat="1" applyFont="1" applyFill="1" applyBorder="1" applyAlignment="1" applyProtection="1">
      <alignment horizontal="center" vertical="center" wrapText="1"/>
    </xf>
    <xf numFmtId="167" fontId="8" fillId="2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74" fontId="8" fillId="0" borderId="11" xfId="1" applyNumberFormat="1" applyFont="1" applyFill="1" applyBorder="1" applyAlignment="1" applyProtection="1">
      <alignment horizontal="right"/>
    </xf>
    <xf numFmtId="1" fontId="8" fillId="2" borderId="11" xfId="1" applyNumberFormat="1" applyFont="1" applyFill="1" applyBorder="1" applyAlignment="1" applyProtection="1">
      <alignment horizontal="center"/>
    </xf>
    <xf numFmtId="1" fontId="8" fillId="2" borderId="1" xfId="1" applyNumberFormat="1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1" fontId="2" fillId="2" borderId="0" xfId="5" applyNumberFormat="1" applyFont="1" applyFill="1" applyAlignment="1" applyProtection="1">
      <alignment horizontal="center"/>
    </xf>
    <xf numFmtId="1" fontId="8" fillId="0" borderId="11" xfId="1" applyNumberFormat="1" applyFont="1" applyFill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68" fontId="26" fillId="0" borderId="10" xfId="3" applyNumberFormat="1" applyFont="1" applyFill="1" applyBorder="1" applyAlignment="1" applyProtection="1">
      <alignment horizontal="left"/>
    </xf>
    <xf numFmtId="0" fontId="0" fillId="4" borderId="44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29" fillId="4" borderId="42" xfId="0" applyFont="1" applyFill="1" applyBorder="1" applyProtection="1"/>
    <xf numFmtId="0" fontId="30" fillId="4" borderId="43" xfId="0" applyFont="1" applyFill="1" applyBorder="1" applyProtection="1"/>
    <xf numFmtId="0" fontId="0" fillId="4" borderId="43" xfId="0" applyFill="1" applyBorder="1" applyProtection="1"/>
    <xf numFmtId="0" fontId="0" fillId="4" borderId="34" xfId="0" applyFill="1" applyBorder="1" applyProtection="1"/>
    <xf numFmtId="0" fontId="0" fillId="3" borderId="0" xfId="0" applyFill="1" applyProtection="1"/>
    <xf numFmtId="0" fontId="0" fillId="4" borderId="44" xfId="0" applyFill="1" applyBorder="1" applyProtection="1"/>
    <xf numFmtId="0" fontId="0" fillId="4" borderId="0" xfId="0" applyFill="1" applyBorder="1" applyProtection="1"/>
    <xf numFmtId="0" fontId="0" fillId="4" borderId="35" xfId="0" applyFill="1" applyBorder="1" applyProtection="1"/>
    <xf numFmtId="0" fontId="31" fillId="4" borderId="42" xfId="0" applyFont="1" applyFill="1" applyBorder="1" applyProtection="1"/>
    <xf numFmtId="0" fontId="31" fillId="4" borderId="43" xfId="0" applyFont="1" applyFill="1" applyBorder="1" applyProtection="1"/>
    <xf numFmtId="0" fontId="31" fillId="4" borderId="34" xfId="0" applyFont="1" applyFill="1" applyBorder="1" applyProtection="1"/>
    <xf numFmtId="0" fontId="31" fillId="4" borderId="0" xfId="0" applyFont="1" applyFill="1" applyBorder="1" applyProtection="1"/>
    <xf numFmtId="0" fontId="31" fillId="4" borderId="44" xfId="0" applyFont="1" applyFill="1" applyBorder="1" applyProtection="1"/>
    <xf numFmtId="0" fontId="31" fillId="4" borderId="35" xfId="0" applyFont="1" applyFill="1" applyBorder="1" applyProtection="1"/>
    <xf numFmtId="0" fontId="31" fillId="4" borderId="45" xfId="0" applyFont="1" applyFill="1" applyBorder="1" applyProtection="1"/>
    <xf numFmtId="15" fontId="31" fillId="4" borderId="46" xfId="0" quotePrefix="1" applyNumberFormat="1" applyFont="1" applyFill="1" applyBorder="1" applyAlignment="1" applyProtection="1">
      <alignment horizontal="left"/>
    </xf>
    <xf numFmtId="0" fontId="31" fillId="4" borderId="47" xfId="0" applyFont="1" applyFill="1" applyBorder="1" applyProtection="1"/>
    <xf numFmtId="0" fontId="31" fillId="4" borderId="46" xfId="0" applyFont="1" applyFill="1" applyBorder="1" applyProtection="1"/>
    <xf numFmtId="0" fontId="0" fillId="4" borderId="46" xfId="0" applyFill="1" applyBorder="1" applyProtection="1"/>
    <xf numFmtId="0" fontId="0" fillId="4" borderId="47" xfId="0" applyFill="1" applyBorder="1" applyProtection="1"/>
    <xf numFmtId="0" fontId="0" fillId="4" borderId="35" xfId="0" applyFill="1" applyBorder="1" applyProtection="1">
      <protection locked="0"/>
    </xf>
    <xf numFmtId="0" fontId="11" fillId="0" borderId="0" xfId="11" applyFont="1" applyFill="1" applyBorder="1" applyAlignment="1" applyProtection="1">
      <alignment vertical="center" wrapText="1"/>
    </xf>
    <xf numFmtId="0" fontId="21" fillId="2" borderId="1" xfId="6" applyFill="1" applyBorder="1" applyProtection="1"/>
    <xf numFmtId="0" fontId="21" fillId="0" borderId="0" xfId="6" applyFill="1" applyBorder="1" applyProtection="1"/>
    <xf numFmtId="0" fontId="21" fillId="2" borderId="1" xfId="6" applyFill="1" applyBorder="1" applyAlignment="1" applyProtection="1">
      <alignment horizontal="center"/>
    </xf>
    <xf numFmtId="170" fontId="7" fillId="0" borderId="11" xfId="1" applyNumberFormat="1" applyFont="1" applyFill="1" applyBorder="1" applyAlignment="1" applyProtection="1">
      <alignment horizontal="center"/>
      <protection locked="0"/>
    </xf>
    <xf numFmtId="170" fontId="7" fillId="0" borderId="1" xfId="1" applyNumberFormat="1" applyFont="1" applyFill="1" applyBorder="1" applyAlignment="1" applyProtection="1">
      <alignment horizontal="center"/>
      <protection locked="0"/>
    </xf>
    <xf numFmtId="168" fontId="9" fillId="0" borderId="10" xfId="3" applyNumberFormat="1" applyFont="1" applyFill="1" applyBorder="1" applyAlignment="1" applyProtection="1">
      <alignment horizontal="center"/>
    </xf>
    <xf numFmtId="166" fontId="7" fillId="0" borderId="1" xfId="1" applyNumberFormat="1" applyFont="1" applyFill="1" applyBorder="1" applyAlignment="1" applyProtection="1">
      <alignment horizontal="right"/>
    </xf>
    <xf numFmtId="0" fontId="0" fillId="0" borderId="1" xfId="0" applyFont="1" applyFill="1" applyBorder="1" applyProtection="1"/>
    <xf numFmtId="0" fontId="25" fillId="0" borderId="1" xfId="1" applyNumberFormat="1" applyFont="1" applyFill="1" applyBorder="1" applyAlignment="1" applyProtection="1"/>
    <xf numFmtId="175" fontId="25" fillId="0" borderId="1" xfId="1" applyNumberFormat="1" applyFont="1" applyFill="1" applyBorder="1" applyAlignment="1" applyProtection="1"/>
    <xf numFmtId="168" fontId="25" fillId="0" borderId="1" xfId="1" applyNumberFormat="1" applyFont="1" applyFill="1" applyBorder="1" applyAlignment="1" applyProtection="1"/>
    <xf numFmtId="168" fontId="7" fillId="0" borderId="10" xfId="3" applyNumberFormat="1" applyFont="1" applyFill="1" applyBorder="1" applyAlignment="1" applyProtection="1">
      <protection locked="0"/>
    </xf>
    <xf numFmtId="0" fontId="27" fillId="0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 applyProtection="1">
      <alignment horizontal="right"/>
      <protection locked="0"/>
    </xf>
    <xf numFmtId="0" fontId="27" fillId="0" borderId="1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0" borderId="1" xfId="0" applyFont="1" applyBorder="1" applyProtection="1">
      <protection locked="0"/>
    </xf>
    <xf numFmtId="0" fontId="8" fillId="0" borderId="1" xfId="1" applyNumberFormat="1" applyFont="1" applyFill="1" applyBorder="1" applyAlignment="1" applyProtection="1">
      <alignment horizontal="right"/>
      <protection locked="0"/>
    </xf>
    <xf numFmtId="175" fontId="8" fillId="0" borderId="1" xfId="1" applyNumberFormat="1" applyFont="1" applyFill="1" applyBorder="1" applyAlignment="1" applyProtection="1">
      <alignment horizontal="right"/>
      <protection locked="0"/>
    </xf>
    <xf numFmtId="1" fontId="8" fillId="0" borderId="1" xfId="1" applyNumberFormat="1" applyFont="1" applyFill="1" applyBorder="1" applyAlignment="1" applyProtection="1">
      <alignment horizontal="right"/>
      <protection locked="0"/>
    </xf>
    <xf numFmtId="168" fontId="7" fillId="0" borderId="10" xfId="3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7" applyFont="1" applyBorder="1" applyAlignment="1" applyProtection="1">
      <alignment horizontal="center" vertical="center" wrapText="1"/>
      <protection locked="0"/>
    </xf>
    <xf numFmtId="15" fontId="21" fillId="0" borderId="10" xfId="6" applyNumberFormat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1" fillId="2" borderId="1" xfId="5" applyFont="1" applyFill="1" applyBorder="1" applyAlignment="1" applyProtection="1">
      <alignment horizontal="center" vertical="center" wrapText="1"/>
    </xf>
    <xf numFmtId="0" fontId="2" fillId="2" borderId="2" xfId="5" applyFont="1" applyFill="1" applyBorder="1" applyAlignment="1" applyProtection="1">
      <alignment horizontal="center" vertical="center" wrapText="1"/>
    </xf>
    <xf numFmtId="0" fontId="2" fillId="2" borderId="8" xfId="7" applyFont="1" applyFill="1" applyBorder="1" applyAlignment="1" applyProtection="1">
      <alignment horizontal="center"/>
    </xf>
    <xf numFmtId="0" fontId="2" fillId="2" borderId="1" xfId="7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/>
      <protection locked="0"/>
    </xf>
    <xf numFmtId="0" fontId="2" fillId="2" borderId="1" xfId="6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/>
    </xf>
    <xf numFmtId="0" fontId="2" fillId="2" borderId="1" xfId="5" applyFont="1" applyFill="1" applyBorder="1" applyAlignment="1" applyProtection="1">
      <alignment horizontal="center" vertical="center"/>
    </xf>
    <xf numFmtId="0" fontId="16" fillId="2" borderId="1" xfId="8" applyFont="1" applyFill="1" applyBorder="1" applyAlignment="1" applyProtection="1">
      <alignment horizontal="center" vertical="center" wrapText="1"/>
    </xf>
    <xf numFmtId="0" fontId="2" fillId="2" borderId="2" xfId="8" applyFont="1" applyFill="1" applyBorder="1" applyAlignment="1" applyProtection="1">
      <alignment horizontal="center" vertical="center" wrapText="1"/>
    </xf>
    <xf numFmtId="0" fontId="2" fillId="2" borderId="4" xfId="8" applyFont="1" applyFill="1" applyBorder="1" applyAlignment="1" applyProtection="1">
      <alignment horizontal="center" vertical="center" wrapText="1"/>
    </xf>
    <xf numFmtId="0" fontId="16" fillId="2" borderId="4" xfId="8" applyFont="1" applyFill="1" applyBorder="1" applyAlignment="1" applyProtection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Font="1" applyFill="1" applyProtection="1"/>
    <xf numFmtId="0" fontId="2" fillId="0" borderId="0" xfId="0" applyFont="1" applyFill="1" applyProtection="1"/>
    <xf numFmtId="0" fontId="0" fillId="0" borderId="1" xfId="0" applyFont="1" applyBorder="1" applyProtection="1"/>
    <xf numFmtId="0" fontId="0" fillId="4" borderId="45" xfId="0" applyFill="1" applyBorder="1" applyProtection="1">
      <protection locked="0"/>
    </xf>
    <xf numFmtId="0" fontId="0" fillId="4" borderId="46" xfId="0" applyFill="1" applyBorder="1" applyProtection="1">
      <protection locked="0"/>
    </xf>
    <xf numFmtId="0" fontId="0" fillId="4" borderId="47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11" fillId="2" borderId="10" xfId="5" applyFont="1" applyFill="1" applyBorder="1" applyAlignment="1" applyProtection="1">
      <alignment horizontal="center" vertical="center" wrapText="1"/>
    </xf>
    <xf numFmtId="0" fontId="11" fillId="2" borderId="11" xfId="5" applyFont="1" applyFill="1" applyBorder="1" applyAlignment="1" applyProtection="1">
      <alignment horizontal="center" vertical="center" wrapText="1"/>
    </xf>
    <xf numFmtId="0" fontId="11" fillId="2" borderId="1" xfId="5" applyFont="1" applyFill="1" applyBorder="1" applyAlignment="1" applyProtection="1">
      <alignment horizontal="center" vertical="center" wrapText="1"/>
    </xf>
    <xf numFmtId="0" fontId="11" fillId="2" borderId="5" xfId="5" applyFont="1" applyFill="1" applyBorder="1" applyAlignment="1" applyProtection="1">
      <alignment horizontal="center" vertical="center" wrapText="1"/>
    </xf>
    <xf numFmtId="0" fontId="11" fillId="2" borderId="1" xfId="5" applyFont="1" applyFill="1" applyBorder="1" applyAlignment="1" applyProtection="1">
      <alignment horizontal="center" vertical="center"/>
    </xf>
    <xf numFmtId="0" fontId="11" fillId="2" borderId="2" xfId="5" applyFont="1" applyFill="1" applyBorder="1" applyAlignment="1" applyProtection="1">
      <alignment horizontal="center" vertical="center"/>
    </xf>
    <xf numFmtId="0" fontId="11" fillId="2" borderId="4" xfId="5" applyFont="1" applyFill="1" applyBorder="1" applyAlignment="1" applyProtection="1">
      <alignment horizontal="center" vertical="center"/>
    </xf>
    <xf numFmtId="0" fontId="11" fillId="2" borderId="2" xfId="5" applyFont="1" applyFill="1" applyBorder="1" applyAlignment="1" applyProtection="1">
      <alignment horizontal="center" vertical="center" wrapText="1"/>
    </xf>
    <xf numFmtId="0" fontId="11" fillId="2" borderId="3" xfId="5" applyFont="1" applyFill="1" applyBorder="1" applyAlignment="1" applyProtection="1">
      <alignment horizontal="center" vertical="center" wrapText="1"/>
    </xf>
    <xf numFmtId="0" fontId="11" fillId="2" borderId="4" xfId="5" applyFont="1" applyFill="1" applyBorder="1" applyAlignment="1" applyProtection="1">
      <alignment horizontal="center" vertical="center" wrapText="1"/>
    </xf>
    <xf numFmtId="0" fontId="11" fillId="2" borderId="10" xfId="5" applyFont="1" applyFill="1" applyBorder="1" applyAlignment="1" applyProtection="1">
      <alignment horizontal="center" vertical="center"/>
    </xf>
    <xf numFmtId="0" fontId="11" fillId="2" borderId="5" xfId="5" applyFont="1" applyFill="1" applyBorder="1" applyAlignment="1" applyProtection="1">
      <alignment horizontal="center" vertical="center"/>
    </xf>
    <xf numFmtId="0" fontId="11" fillId="2" borderId="11" xfId="5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0" xfId="5" applyFont="1" applyFill="1" applyBorder="1" applyAlignment="1" applyProtection="1">
      <alignment horizontal="center" vertical="center"/>
    </xf>
    <xf numFmtId="0" fontId="2" fillId="2" borderId="5" xfId="5" applyFont="1" applyFill="1" applyBorder="1" applyAlignment="1" applyProtection="1">
      <alignment horizontal="center" vertical="center"/>
    </xf>
    <xf numFmtId="0" fontId="2" fillId="2" borderId="11" xfId="5" applyFont="1" applyFill="1" applyBorder="1" applyAlignment="1" applyProtection="1">
      <alignment horizontal="center" vertical="center"/>
    </xf>
    <xf numFmtId="0" fontId="2" fillId="2" borderId="2" xfId="5" applyFont="1" applyFill="1" applyBorder="1" applyAlignment="1" applyProtection="1">
      <alignment horizontal="center" vertical="center" wrapText="1"/>
    </xf>
    <xf numFmtId="0" fontId="2" fillId="2" borderId="4" xfId="5" applyFont="1" applyFill="1" applyBorder="1" applyAlignment="1" applyProtection="1">
      <alignment horizontal="center" vertical="center" wrapText="1"/>
    </xf>
    <xf numFmtId="0" fontId="1" fillId="0" borderId="10" xfId="7" applyFont="1" applyBorder="1" applyAlignment="1" applyProtection="1">
      <alignment horizontal="center"/>
      <protection locked="0"/>
    </xf>
    <xf numFmtId="0" fontId="1" fillId="0" borderId="11" xfId="7" applyFont="1" applyBorder="1" applyAlignment="1" applyProtection="1">
      <alignment horizontal="center"/>
      <protection locked="0"/>
    </xf>
    <xf numFmtId="0" fontId="11" fillId="2" borderId="10" xfId="7" applyFont="1" applyFill="1" applyBorder="1" applyAlignment="1" applyProtection="1">
      <alignment horizontal="center" vertical="center"/>
    </xf>
    <xf numFmtId="0" fontId="11" fillId="2" borderId="5" xfId="7" applyFont="1" applyFill="1" applyBorder="1" applyAlignment="1" applyProtection="1">
      <alignment horizontal="center" vertical="center"/>
    </xf>
    <xf numFmtId="0" fontId="11" fillId="2" borderId="11" xfId="7" applyFont="1" applyFill="1" applyBorder="1" applyAlignment="1" applyProtection="1">
      <alignment horizontal="center" vertical="center"/>
    </xf>
    <xf numFmtId="0" fontId="2" fillId="2" borderId="2" xfId="7" applyFont="1" applyFill="1" applyBorder="1" applyAlignment="1" applyProtection="1">
      <alignment horizontal="center" vertical="center" wrapText="1"/>
    </xf>
    <xf numFmtId="0" fontId="2" fillId="2" borderId="3" xfId="7" applyFont="1" applyFill="1" applyBorder="1" applyAlignment="1" applyProtection="1">
      <alignment horizontal="center" vertical="center" wrapText="1"/>
    </xf>
    <xf numFmtId="0" fontId="2" fillId="2" borderId="4" xfId="7" applyFont="1" applyFill="1" applyBorder="1" applyAlignment="1" applyProtection="1">
      <alignment horizontal="center" vertical="center" wrapText="1"/>
    </xf>
    <xf numFmtId="0" fontId="2" fillId="2" borderId="8" xfId="7" applyFont="1" applyFill="1" applyBorder="1" applyAlignment="1" applyProtection="1">
      <alignment horizontal="center"/>
    </xf>
    <xf numFmtId="0" fontId="2" fillId="2" borderId="1" xfId="7" applyFont="1" applyFill="1" applyBorder="1" applyAlignment="1" applyProtection="1">
      <alignment horizontal="center" vertical="center" wrapText="1"/>
    </xf>
    <xf numFmtId="0" fontId="20" fillId="2" borderId="10" xfId="7" applyFont="1" applyFill="1" applyBorder="1" applyAlignment="1" applyProtection="1">
      <alignment horizontal="center" vertical="center" wrapText="1"/>
    </xf>
    <xf numFmtId="0" fontId="20" fillId="2" borderId="5" xfId="7" applyFont="1" applyFill="1" applyBorder="1" applyAlignment="1" applyProtection="1">
      <alignment horizontal="center" vertical="center" wrapText="1"/>
    </xf>
    <xf numFmtId="0" fontId="20" fillId="2" borderId="11" xfId="7" applyFont="1" applyFill="1" applyBorder="1" applyAlignment="1" applyProtection="1">
      <alignment horizontal="center" vertical="center" wrapText="1"/>
    </xf>
    <xf numFmtId="0" fontId="2" fillId="2" borderId="2" xfId="7" applyFont="1" applyFill="1" applyBorder="1" applyAlignment="1" applyProtection="1">
      <alignment horizontal="center" vertical="center"/>
    </xf>
    <xf numFmtId="0" fontId="2" fillId="2" borderId="4" xfId="7" applyFont="1" applyFill="1" applyBorder="1" applyAlignment="1" applyProtection="1">
      <alignment horizontal="center" vertical="center"/>
    </xf>
    <xf numFmtId="0" fontId="2" fillId="2" borderId="15" xfId="7" applyFont="1" applyFill="1" applyBorder="1" applyAlignment="1" applyProtection="1">
      <alignment horizontal="center" vertical="center" wrapText="1"/>
    </xf>
    <xf numFmtId="0" fontId="2" fillId="2" borderId="17" xfId="7" applyFont="1" applyFill="1" applyBorder="1" applyAlignment="1" applyProtection="1">
      <alignment horizontal="center" vertical="center" wrapText="1"/>
    </xf>
    <xf numFmtId="0" fontId="2" fillId="2" borderId="13" xfId="7" applyFont="1" applyFill="1" applyBorder="1" applyAlignment="1" applyProtection="1">
      <alignment horizontal="center" vertical="center" wrapText="1"/>
    </xf>
    <xf numFmtId="0" fontId="0" fillId="0" borderId="10" xfId="7" applyFont="1" applyBorder="1" applyAlignment="1" applyProtection="1">
      <alignment horizontal="center"/>
      <protection locked="0"/>
    </xf>
    <xf numFmtId="0" fontId="0" fillId="0" borderId="11" xfId="7" applyFont="1" applyBorder="1" applyAlignment="1" applyProtection="1">
      <alignment horizontal="center"/>
      <protection locked="0"/>
    </xf>
    <xf numFmtId="0" fontId="1" fillId="0" borderId="10" xfId="7" applyFont="1" applyFill="1" applyBorder="1" applyAlignment="1" applyProtection="1">
      <alignment horizontal="center"/>
      <protection locked="0"/>
    </xf>
    <xf numFmtId="0" fontId="1" fillId="0" borderId="11" xfId="7" applyFont="1" applyFill="1" applyBorder="1" applyAlignment="1" applyProtection="1">
      <alignment horizontal="center"/>
      <protection locked="0"/>
    </xf>
    <xf numFmtId="0" fontId="2" fillId="2" borderId="12" xfId="7" applyFont="1" applyFill="1" applyBorder="1" applyAlignment="1" applyProtection="1">
      <alignment horizontal="center" vertical="center" wrapText="1"/>
    </xf>
    <xf numFmtId="0" fontId="2" fillId="2" borderId="9" xfId="7" applyFont="1" applyFill="1" applyBorder="1" applyAlignment="1" applyProtection="1">
      <alignment horizontal="center" vertical="center" wrapText="1"/>
    </xf>
    <xf numFmtId="0" fontId="2" fillId="2" borderId="16" xfId="7" applyFont="1" applyFill="1" applyBorder="1" applyAlignment="1" applyProtection="1">
      <alignment horizontal="center" vertical="center" wrapText="1"/>
    </xf>
    <xf numFmtId="0" fontId="2" fillId="2" borderId="14" xfId="7" applyFont="1" applyFill="1" applyBorder="1" applyAlignment="1" applyProtection="1">
      <alignment horizontal="center" vertical="center" wrapText="1"/>
    </xf>
    <xf numFmtId="0" fontId="11" fillId="2" borderId="10" xfId="7" applyFont="1" applyFill="1" applyBorder="1" applyAlignment="1" applyProtection="1">
      <alignment horizontal="center" vertical="center" wrapText="1"/>
    </xf>
    <xf numFmtId="0" fontId="11" fillId="2" borderId="5" xfId="7" applyFont="1" applyFill="1" applyBorder="1" applyAlignment="1" applyProtection="1">
      <alignment horizontal="center" vertical="center" wrapText="1"/>
    </xf>
    <xf numFmtId="0" fontId="11" fillId="2" borderId="11" xfId="7" applyFont="1" applyFill="1" applyBorder="1" applyAlignment="1" applyProtection="1">
      <alignment horizontal="center" vertical="center" wrapText="1"/>
    </xf>
    <xf numFmtId="0" fontId="11" fillId="2" borderId="1" xfId="11" applyFont="1" applyFill="1" applyBorder="1" applyAlignment="1" applyProtection="1">
      <alignment horizontal="center" vertical="center"/>
    </xf>
    <xf numFmtId="0" fontId="11" fillId="2" borderId="4" xfId="1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11" fillId="2" borderId="2" xfId="11" applyFont="1" applyFill="1" applyBorder="1" applyAlignment="1" applyProtection="1">
      <alignment horizontal="center" vertical="center" wrapText="1"/>
    </xf>
    <xf numFmtId="0" fontId="11" fillId="2" borderId="4" xfId="11" applyFont="1" applyFill="1" applyBorder="1" applyAlignment="1" applyProtection="1">
      <alignment horizontal="center" vertical="center" wrapText="1"/>
    </xf>
    <xf numFmtId="0" fontId="11" fillId="2" borderId="1" xfId="11" applyFont="1" applyFill="1" applyBorder="1" applyAlignment="1" applyProtection="1">
      <alignment horizontal="center" vertical="center" wrapText="1"/>
    </xf>
    <xf numFmtId="0" fontId="11" fillId="0" borderId="0" xfId="11" applyFont="1" applyFill="1" applyBorder="1" applyAlignment="1" applyProtection="1">
      <alignment horizontal="center" vertical="center" wrapText="1"/>
    </xf>
    <xf numFmtId="0" fontId="11" fillId="2" borderId="12" xfId="11" applyFont="1" applyFill="1" applyBorder="1" applyAlignment="1" applyProtection="1">
      <alignment horizontal="center" vertical="center" wrapText="1"/>
    </xf>
    <xf numFmtId="0" fontId="11" fillId="2" borderId="9" xfId="11" applyFont="1" applyFill="1" applyBorder="1" applyAlignment="1" applyProtection="1">
      <alignment horizontal="center" vertical="center" wrapText="1"/>
    </xf>
    <xf numFmtId="0" fontId="11" fillId="2" borderId="16" xfId="11" applyFont="1" applyFill="1" applyBorder="1" applyAlignment="1" applyProtection="1">
      <alignment horizontal="center" vertical="center" wrapText="1"/>
    </xf>
    <xf numFmtId="0" fontId="11" fillId="2" borderId="14" xfId="11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30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 applyProtection="1">
      <alignment horizontal="center" vertical="center" wrapText="1"/>
    </xf>
    <xf numFmtId="0" fontId="2" fillId="2" borderId="4" xfId="6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 applyProtection="1">
      <alignment horizontal="center" vertical="center"/>
    </xf>
    <xf numFmtId="0" fontId="2" fillId="2" borderId="4" xfId="6" applyFont="1" applyFill="1" applyBorder="1" applyAlignment="1" applyProtection="1">
      <alignment horizontal="center" vertical="center" wrapText="1"/>
    </xf>
    <xf numFmtId="0" fontId="2" fillId="2" borderId="10" xfId="6" applyFont="1" applyFill="1" applyBorder="1" applyAlignment="1" applyProtection="1">
      <alignment horizontal="center" vertical="center" wrapText="1"/>
    </xf>
    <xf numFmtId="0" fontId="2" fillId="2" borderId="5" xfId="6" applyFont="1" applyFill="1" applyBorder="1" applyAlignment="1" applyProtection="1">
      <alignment horizontal="center" vertical="center" wrapText="1"/>
    </xf>
    <xf numFmtId="0" fontId="2" fillId="2" borderId="11" xfId="6" applyFont="1" applyFill="1" applyBorder="1" applyAlignment="1" applyProtection="1">
      <alignment horizontal="center" vertical="center" wrapText="1"/>
    </xf>
    <xf numFmtId="0" fontId="2" fillId="2" borderId="16" xfId="6" applyFont="1" applyFill="1" applyBorder="1" applyAlignment="1" applyProtection="1">
      <alignment horizontal="center" vertical="center" wrapText="1"/>
    </xf>
    <xf numFmtId="0" fontId="2" fillId="2" borderId="14" xfId="6" applyFont="1" applyFill="1" applyBorder="1" applyAlignment="1" applyProtection="1">
      <alignment horizontal="center" vertical="center" wrapText="1"/>
    </xf>
    <xf numFmtId="0" fontId="2" fillId="2" borderId="15" xfId="6" applyFont="1" applyFill="1" applyBorder="1" applyAlignment="1" applyProtection="1">
      <alignment horizontal="center" vertical="center" wrapText="1"/>
    </xf>
    <xf numFmtId="0" fontId="2" fillId="2" borderId="13" xfId="6" applyFont="1" applyFill="1" applyBorder="1" applyAlignment="1" applyProtection="1">
      <alignment horizontal="center" vertical="center" wrapText="1"/>
    </xf>
    <xf numFmtId="167" fontId="8" fillId="2" borderId="19" xfId="0" applyNumberFormat="1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7" fontId="8" fillId="2" borderId="10" xfId="0" applyNumberFormat="1" applyFont="1" applyFill="1" applyBorder="1" applyAlignment="1" applyProtection="1">
      <alignment horizontal="center" vertical="center" wrapText="1"/>
    </xf>
    <xf numFmtId="167" fontId="8" fillId="2" borderId="18" xfId="0" applyNumberFormat="1" applyFont="1" applyFill="1" applyBorder="1" applyAlignment="1" applyProtection="1">
      <alignment horizontal="center" vertical="center" wrapText="1"/>
    </xf>
    <xf numFmtId="167" fontId="8" fillId="2" borderId="20" xfId="0" applyNumberFormat="1" applyFont="1" applyFill="1" applyBorder="1" applyAlignment="1" applyProtection="1">
      <alignment horizontal="center" vertical="center" wrapText="1"/>
    </xf>
    <xf numFmtId="167" fontId="8" fillId="2" borderId="22" xfId="0" applyNumberFormat="1" applyFont="1" applyFill="1" applyBorder="1" applyAlignment="1" applyProtection="1">
      <alignment horizontal="center" vertical="center" wrapText="1"/>
    </xf>
    <xf numFmtId="167" fontId="8" fillId="2" borderId="33" xfId="0" applyNumberFormat="1" applyFont="1" applyFill="1" applyBorder="1" applyAlignment="1" applyProtection="1">
      <alignment horizontal="center" vertical="center" wrapText="1"/>
    </xf>
    <xf numFmtId="167" fontId="8" fillId="2" borderId="11" xfId="0" applyNumberFormat="1" applyFont="1" applyFill="1" applyBorder="1" applyAlignment="1" applyProtection="1">
      <alignment horizontal="center" vertical="center" wrapText="1"/>
    </xf>
    <xf numFmtId="167" fontId="8" fillId="2" borderId="36" xfId="0" applyNumberFormat="1" applyFont="1" applyFill="1" applyBorder="1" applyAlignment="1" applyProtection="1">
      <alignment horizontal="center" vertical="center" wrapText="1"/>
    </xf>
    <xf numFmtId="167" fontId="8" fillId="2" borderId="34" xfId="0" applyNumberFormat="1" applyFont="1" applyFill="1" applyBorder="1" applyAlignment="1" applyProtection="1">
      <alignment horizontal="center" vertical="center" wrapText="1"/>
    </xf>
    <xf numFmtId="167" fontId="8" fillId="2" borderId="12" xfId="0" applyNumberFormat="1" applyFont="1" applyFill="1" applyBorder="1" applyAlignment="1" applyProtection="1">
      <alignment horizontal="center" vertical="center" wrapText="1"/>
    </xf>
    <xf numFmtId="167" fontId="8" fillId="2" borderId="35" xfId="0" applyNumberFormat="1" applyFont="1" applyFill="1" applyBorder="1" applyAlignment="1" applyProtection="1">
      <alignment horizontal="center" vertical="center" wrapText="1"/>
    </xf>
    <xf numFmtId="167" fontId="8" fillId="2" borderId="16" xfId="0" applyNumberFormat="1" applyFont="1" applyFill="1" applyBorder="1" applyAlignment="1" applyProtection="1">
      <alignment horizontal="center" vertical="center" wrapText="1"/>
    </xf>
    <xf numFmtId="167" fontId="8" fillId="2" borderId="37" xfId="0" applyNumberFormat="1" applyFont="1" applyFill="1" applyBorder="1" applyAlignment="1" applyProtection="1">
      <alignment horizontal="center" vertical="center" wrapText="1"/>
    </xf>
    <xf numFmtId="167" fontId="8" fillId="2" borderId="41" xfId="0" applyNumberFormat="1" applyFont="1" applyFill="1" applyBorder="1" applyAlignment="1" applyProtection="1">
      <alignment horizontal="center" vertical="center" wrapText="1"/>
    </xf>
    <xf numFmtId="167" fontId="8" fillId="2" borderId="28" xfId="0" applyNumberFormat="1" applyFont="1" applyFill="1" applyBorder="1" applyAlignment="1" applyProtection="1">
      <alignment horizontal="center" vertical="center" wrapText="1"/>
    </xf>
    <xf numFmtId="167" fontId="8" fillId="2" borderId="27" xfId="0" applyNumberFormat="1" applyFont="1" applyFill="1" applyBorder="1" applyAlignment="1" applyProtection="1">
      <alignment horizontal="center" vertical="center" wrapText="1"/>
    </xf>
    <xf numFmtId="167" fontId="8" fillId="2" borderId="2" xfId="0" applyNumberFormat="1" applyFont="1" applyFill="1" applyBorder="1" applyAlignment="1" applyProtection="1">
      <alignment horizontal="center" vertical="center" wrapText="1"/>
    </xf>
    <xf numFmtId="167" fontId="8" fillId="2" borderId="3" xfId="0" applyNumberFormat="1" applyFont="1" applyFill="1" applyBorder="1" applyAlignment="1" applyProtection="1">
      <alignment horizontal="center" vertical="center" wrapText="1"/>
    </xf>
    <xf numFmtId="167" fontId="8" fillId="2" borderId="4" xfId="0" applyNumberFormat="1" applyFont="1" applyFill="1" applyBorder="1" applyAlignment="1" applyProtection="1">
      <alignment horizontal="center" vertical="center" wrapText="1"/>
    </xf>
    <xf numFmtId="0" fontId="2" fillId="2" borderId="10" xfId="5" applyFont="1" applyFill="1" applyBorder="1" applyAlignment="1" applyProtection="1">
      <alignment horizontal="center" vertical="center" wrapText="1"/>
    </xf>
    <xf numFmtId="0" fontId="2" fillId="2" borderId="11" xfId="5" applyFont="1" applyFill="1" applyBorder="1" applyAlignment="1" applyProtection="1">
      <alignment horizontal="center" vertical="center" wrapText="1"/>
    </xf>
    <xf numFmtId="0" fontId="2" fillId="2" borderId="5" xfId="5" applyFont="1" applyFill="1" applyBorder="1" applyAlignment="1" applyProtection="1">
      <alignment horizontal="center" vertical="center" wrapText="1"/>
    </xf>
    <xf numFmtId="0" fontId="2" fillId="2" borderId="1" xfId="5" applyFont="1" applyFill="1" applyBorder="1" applyAlignment="1" applyProtection="1">
      <alignment horizontal="center" vertical="center"/>
    </xf>
    <xf numFmtId="0" fontId="2" fillId="2" borderId="3" xfId="5" applyFont="1" applyFill="1" applyBorder="1" applyAlignment="1" applyProtection="1">
      <alignment horizontal="center" vertical="center" wrapText="1"/>
    </xf>
    <xf numFmtId="0" fontId="2" fillId="2" borderId="15" xfId="5" applyFont="1" applyFill="1" applyBorder="1" applyAlignment="1" applyProtection="1">
      <alignment horizontal="center" vertical="center" wrapText="1"/>
    </xf>
    <xf numFmtId="0" fontId="2" fillId="2" borderId="13" xfId="5" applyFont="1" applyFill="1" applyBorder="1" applyAlignment="1" applyProtection="1">
      <alignment horizontal="center" vertical="center" wrapText="1"/>
    </xf>
    <xf numFmtId="0" fontId="2" fillId="2" borderId="12" xfId="5" applyFont="1" applyFill="1" applyBorder="1" applyAlignment="1" applyProtection="1">
      <alignment horizontal="center" vertical="center" wrapText="1"/>
    </xf>
    <xf numFmtId="0" fontId="2" fillId="2" borderId="9" xfId="5" applyFont="1" applyFill="1" applyBorder="1" applyAlignment="1" applyProtection="1">
      <alignment horizontal="center" vertical="center" wrapText="1"/>
    </xf>
    <xf numFmtId="0" fontId="16" fillId="2" borderId="1" xfId="8" applyFont="1" applyFill="1" applyBorder="1" applyAlignment="1" applyProtection="1">
      <alignment horizontal="center" vertical="center" wrapText="1"/>
    </xf>
    <xf numFmtId="0" fontId="2" fillId="2" borderId="10" xfId="8" applyFont="1" applyFill="1" applyBorder="1" applyAlignment="1" applyProtection="1">
      <alignment horizontal="center" vertical="center"/>
    </xf>
    <xf numFmtId="0" fontId="2" fillId="2" borderId="5" xfId="8" applyFont="1" applyFill="1" applyBorder="1" applyAlignment="1" applyProtection="1">
      <alignment horizontal="center" vertical="center"/>
    </xf>
    <xf numFmtId="0" fontId="2" fillId="2" borderId="11" xfId="8" applyFont="1" applyFill="1" applyBorder="1" applyAlignment="1" applyProtection="1">
      <alignment horizontal="center" vertical="center"/>
    </xf>
    <xf numFmtId="0" fontId="2" fillId="2" borderId="2" xfId="8" applyFont="1" applyFill="1" applyBorder="1" applyAlignment="1" applyProtection="1">
      <alignment horizontal="center" vertical="center" wrapText="1"/>
    </xf>
    <xf numFmtId="0" fontId="2" fillId="2" borderId="4" xfId="8" applyFont="1" applyFill="1" applyBorder="1" applyAlignment="1" applyProtection="1">
      <alignment horizontal="center" vertical="center" wrapText="1"/>
    </xf>
    <xf numFmtId="0" fontId="16" fillId="2" borderId="2" xfId="8" applyFont="1" applyFill="1" applyBorder="1" applyAlignment="1" applyProtection="1">
      <alignment horizontal="center" vertical="center" wrapText="1"/>
    </xf>
    <xf numFmtId="0" fontId="16" fillId="2" borderId="4" xfId="8" applyFont="1" applyFill="1" applyBorder="1" applyAlignment="1" applyProtection="1">
      <alignment horizontal="center" vertical="center" wrapText="1"/>
    </xf>
    <xf numFmtId="0" fontId="2" fillId="2" borderId="2" xfId="8" applyFont="1" applyFill="1" applyBorder="1" applyAlignment="1" applyProtection="1">
      <alignment horizontal="center" vertical="center"/>
    </xf>
    <xf numFmtId="0" fontId="2" fillId="2" borderId="4" xfId="8" applyFont="1" applyFill="1" applyBorder="1" applyAlignment="1" applyProtection="1">
      <alignment horizontal="center" vertical="center"/>
    </xf>
    <xf numFmtId="0" fontId="2" fillId="2" borderId="10" xfId="8" applyFont="1" applyFill="1" applyBorder="1" applyAlignment="1" applyProtection="1">
      <alignment horizontal="center" vertical="center" wrapText="1"/>
    </xf>
    <xf numFmtId="0" fontId="2" fillId="2" borderId="5" xfId="8" applyFont="1" applyFill="1" applyBorder="1" applyAlignment="1" applyProtection="1">
      <alignment horizontal="center" vertical="center" wrapText="1"/>
    </xf>
    <xf numFmtId="0" fontId="2" fillId="2" borderId="11" xfId="8" applyFont="1" applyFill="1" applyBorder="1" applyAlignment="1" applyProtection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 wrapText="1"/>
    </xf>
    <xf numFmtId="0" fontId="2" fillId="2" borderId="3" xfId="8" applyFont="1" applyFill="1" applyBorder="1" applyAlignment="1" applyProtection="1">
      <alignment horizontal="center" vertical="center" wrapText="1"/>
    </xf>
    <xf numFmtId="0" fontId="2" fillId="2" borderId="1" xfId="8" applyFont="1" applyFill="1" applyBorder="1" applyAlignment="1" applyProtection="1">
      <alignment horizontal="center" vertical="center"/>
    </xf>
    <xf numFmtId="0" fontId="16" fillId="2" borderId="10" xfId="8" applyFont="1" applyFill="1" applyBorder="1" applyAlignment="1" applyProtection="1">
      <alignment horizontal="center" vertical="center" wrapText="1"/>
    </xf>
    <xf numFmtId="0" fontId="16" fillId="2" borderId="11" xfId="8" applyFont="1" applyFill="1" applyBorder="1" applyAlignment="1" applyProtection="1">
      <alignment horizontal="center" vertical="center" wrapText="1"/>
    </xf>
    <xf numFmtId="0" fontId="2" fillId="2" borderId="15" xfId="8" applyFont="1" applyFill="1" applyBorder="1" applyAlignment="1" applyProtection="1">
      <alignment horizontal="center" vertical="center" wrapText="1"/>
    </xf>
    <xf numFmtId="0" fontId="2" fillId="2" borderId="12" xfId="8" applyFont="1" applyFill="1" applyBorder="1" applyAlignment="1" applyProtection="1">
      <alignment horizontal="center" vertical="center" wrapText="1"/>
    </xf>
    <xf numFmtId="0" fontId="2" fillId="2" borderId="16" xfId="8" applyFont="1" applyFill="1" applyBorder="1" applyAlignment="1" applyProtection="1">
      <alignment horizontal="center" vertical="center" wrapText="1"/>
    </xf>
    <xf numFmtId="0" fontId="1" fillId="0" borderId="10" xfId="8" applyFont="1" applyFill="1" applyBorder="1" applyAlignment="1" applyProtection="1">
      <alignment horizontal="center"/>
      <protection locked="0"/>
    </xf>
    <xf numFmtId="0" fontId="1" fillId="0" borderId="11" xfId="8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2" fillId="2" borderId="3" xfId="6" applyFont="1" applyFill="1" applyBorder="1" applyAlignment="1" applyProtection="1">
      <alignment horizontal="center" vertical="center" wrapText="1"/>
    </xf>
    <xf numFmtId="0" fontId="2" fillId="2" borderId="30" xfId="6" applyFont="1" applyFill="1" applyBorder="1" applyAlignment="1" applyProtection="1">
      <alignment horizontal="center" vertical="center" wrapText="1"/>
    </xf>
  </cellXfs>
  <cellStyles count="12">
    <cellStyle name="Comma" xfId="3" builtinId="3"/>
    <cellStyle name="Comma 2" xfId="1" xr:uid="{00000000-0005-0000-0000-000001000000}"/>
    <cellStyle name="Currency" xfId="4" builtinId="4"/>
    <cellStyle name="Currency 2" xfId="2" xr:uid="{00000000-0005-0000-0000-000003000000}"/>
    <cellStyle name="Normal" xfId="0" builtinId="0"/>
    <cellStyle name="Normal 2" xfId="6" xr:uid="{00000000-0005-0000-0000-000006000000}"/>
    <cellStyle name="Normal 2 2 2" xfId="10" xr:uid="{00000000-0005-0000-0000-000007000000}"/>
    <cellStyle name="Normal 2 2 3" xfId="8" xr:uid="{00000000-0005-0000-0000-000008000000}"/>
    <cellStyle name="Normal 3 2" xfId="11" xr:uid="{00000000-0005-0000-0000-000009000000}"/>
    <cellStyle name="Normal 4" xfId="5" xr:uid="{00000000-0005-0000-0000-00000A000000}"/>
    <cellStyle name="Normal 5" xfId="7" xr:uid="{00000000-0005-0000-0000-00000B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69850</xdr:rowOff>
        </xdr:from>
        <xdr:to>
          <xdr:col>2</xdr:col>
          <xdr:colOff>12700</xdr:colOff>
          <xdr:row>4</xdr:row>
          <xdr:rowOff>50800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C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3C3C3C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01"/>
  <sheetViews>
    <sheetView topLeftCell="A1437" workbookViewId="0">
      <selection activeCell="E12" sqref="E12"/>
    </sheetView>
  </sheetViews>
  <sheetFormatPr defaultRowHeight="14.5" x14ac:dyDescent="0.35"/>
  <sheetData>
    <row r="1" spans="1:1" x14ac:dyDescent="0.35">
      <c r="A1">
        <v>0</v>
      </c>
    </row>
    <row r="2" spans="1:1" x14ac:dyDescent="0.35">
      <c r="A2">
        <v>1</v>
      </c>
    </row>
    <row r="3" spans="1:1" x14ac:dyDescent="0.35">
      <c r="A3">
        <v>2</v>
      </c>
    </row>
    <row r="4" spans="1:1" x14ac:dyDescent="0.35">
      <c r="A4">
        <v>3</v>
      </c>
    </row>
    <row r="5" spans="1:1" x14ac:dyDescent="0.35">
      <c r="A5">
        <v>4</v>
      </c>
    </row>
    <row r="6" spans="1:1" x14ac:dyDescent="0.35">
      <c r="A6">
        <v>5</v>
      </c>
    </row>
    <row r="7" spans="1:1" x14ac:dyDescent="0.35">
      <c r="A7">
        <v>6</v>
      </c>
    </row>
    <row r="8" spans="1:1" x14ac:dyDescent="0.35">
      <c r="A8">
        <v>7</v>
      </c>
    </row>
    <row r="9" spans="1:1" x14ac:dyDescent="0.35">
      <c r="A9">
        <v>8</v>
      </c>
    </row>
    <row r="10" spans="1:1" x14ac:dyDescent="0.35">
      <c r="A10">
        <v>9</v>
      </c>
    </row>
    <row r="11" spans="1:1" x14ac:dyDescent="0.35">
      <c r="A11">
        <v>10</v>
      </c>
    </row>
    <row r="12" spans="1:1" x14ac:dyDescent="0.35">
      <c r="A12">
        <v>11</v>
      </c>
    </row>
    <row r="13" spans="1:1" x14ac:dyDescent="0.35">
      <c r="A13">
        <v>12</v>
      </c>
    </row>
    <row r="14" spans="1:1" x14ac:dyDescent="0.35">
      <c r="A14">
        <v>13</v>
      </c>
    </row>
    <row r="15" spans="1:1" x14ac:dyDescent="0.35">
      <c r="A15">
        <v>14</v>
      </c>
    </row>
    <row r="16" spans="1:1" x14ac:dyDescent="0.35">
      <c r="A16">
        <v>15</v>
      </c>
    </row>
    <row r="17" spans="1:1" x14ac:dyDescent="0.35">
      <c r="A17">
        <v>16</v>
      </c>
    </row>
    <row r="18" spans="1:1" x14ac:dyDescent="0.35">
      <c r="A18">
        <v>17</v>
      </c>
    </row>
    <row r="19" spans="1:1" x14ac:dyDescent="0.35">
      <c r="A19">
        <v>18</v>
      </c>
    </row>
    <row r="20" spans="1:1" x14ac:dyDescent="0.35">
      <c r="A20">
        <v>19</v>
      </c>
    </row>
    <row r="21" spans="1:1" x14ac:dyDescent="0.35">
      <c r="A21">
        <v>20</v>
      </c>
    </row>
    <row r="22" spans="1:1" x14ac:dyDescent="0.35">
      <c r="A22">
        <v>21</v>
      </c>
    </row>
    <row r="23" spans="1:1" x14ac:dyDescent="0.35">
      <c r="A23">
        <v>22</v>
      </c>
    </row>
    <row r="24" spans="1:1" x14ac:dyDescent="0.35">
      <c r="A24">
        <v>23</v>
      </c>
    </row>
    <row r="25" spans="1:1" x14ac:dyDescent="0.35">
      <c r="A25">
        <v>24</v>
      </c>
    </row>
    <row r="26" spans="1:1" x14ac:dyDescent="0.35">
      <c r="A26">
        <v>25</v>
      </c>
    </row>
    <row r="27" spans="1:1" x14ac:dyDescent="0.35">
      <c r="A27">
        <v>26</v>
      </c>
    </row>
    <row r="28" spans="1:1" x14ac:dyDescent="0.35">
      <c r="A28">
        <v>27</v>
      </c>
    </row>
    <row r="29" spans="1:1" x14ac:dyDescent="0.35">
      <c r="A29">
        <v>28</v>
      </c>
    </row>
    <row r="30" spans="1:1" x14ac:dyDescent="0.35">
      <c r="A30">
        <v>29</v>
      </c>
    </row>
    <row r="31" spans="1:1" x14ac:dyDescent="0.35">
      <c r="A31">
        <v>30</v>
      </c>
    </row>
    <row r="32" spans="1:1" x14ac:dyDescent="0.35">
      <c r="A32">
        <v>31</v>
      </c>
    </row>
    <row r="33" spans="1:1" x14ac:dyDescent="0.35">
      <c r="A33">
        <v>32</v>
      </c>
    </row>
    <row r="34" spans="1:1" x14ac:dyDescent="0.35">
      <c r="A34">
        <v>33</v>
      </c>
    </row>
    <row r="35" spans="1:1" x14ac:dyDescent="0.35">
      <c r="A35">
        <v>34</v>
      </c>
    </row>
    <row r="36" spans="1:1" x14ac:dyDescent="0.35">
      <c r="A36">
        <v>35</v>
      </c>
    </row>
    <row r="37" spans="1:1" x14ac:dyDescent="0.35">
      <c r="A37">
        <v>36</v>
      </c>
    </row>
    <row r="38" spans="1:1" x14ac:dyDescent="0.35">
      <c r="A38">
        <v>37</v>
      </c>
    </row>
    <row r="39" spans="1:1" x14ac:dyDescent="0.35">
      <c r="A39">
        <v>38</v>
      </c>
    </row>
    <row r="40" spans="1:1" x14ac:dyDescent="0.35">
      <c r="A40">
        <v>39</v>
      </c>
    </row>
    <row r="41" spans="1:1" x14ac:dyDescent="0.35">
      <c r="A41">
        <v>40</v>
      </c>
    </row>
    <row r="42" spans="1:1" x14ac:dyDescent="0.35">
      <c r="A42">
        <v>41</v>
      </c>
    </row>
    <row r="43" spans="1:1" x14ac:dyDescent="0.35">
      <c r="A43">
        <v>42</v>
      </c>
    </row>
    <row r="44" spans="1:1" x14ac:dyDescent="0.35">
      <c r="A44">
        <v>43</v>
      </c>
    </row>
    <row r="45" spans="1:1" x14ac:dyDescent="0.35">
      <c r="A45">
        <v>44</v>
      </c>
    </row>
    <row r="46" spans="1:1" x14ac:dyDescent="0.35">
      <c r="A46">
        <v>45</v>
      </c>
    </row>
    <row r="47" spans="1:1" x14ac:dyDescent="0.35">
      <c r="A47">
        <v>46</v>
      </c>
    </row>
    <row r="48" spans="1:1" x14ac:dyDescent="0.35">
      <c r="A48">
        <v>47</v>
      </c>
    </row>
    <row r="49" spans="1:1" x14ac:dyDescent="0.35">
      <c r="A49">
        <v>48</v>
      </c>
    </row>
    <row r="50" spans="1:1" x14ac:dyDescent="0.35">
      <c r="A50">
        <v>49</v>
      </c>
    </row>
    <row r="51" spans="1:1" x14ac:dyDescent="0.35">
      <c r="A51">
        <v>50</v>
      </c>
    </row>
    <row r="52" spans="1:1" x14ac:dyDescent="0.35">
      <c r="A52">
        <v>51</v>
      </c>
    </row>
    <row r="53" spans="1:1" x14ac:dyDescent="0.35">
      <c r="A53">
        <v>52</v>
      </c>
    </row>
    <row r="54" spans="1:1" x14ac:dyDescent="0.35">
      <c r="A54">
        <v>53</v>
      </c>
    </row>
    <row r="55" spans="1:1" x14ac:dyDescent="0.35">
      <c r="A55">
        <v>54</v>
      </c>
    </row>
    <row r="56" spans="1:1" x14ac:dyDescent="0.35">
      <c r="A56">
        <v>55</v>
      </c>
    </row>
    <row r="57" spans="1:1" x14ac:dyDescent="0.35">
      <c r="A57">
        <v>56</v>
      </c>
    </row>
    <row r="58" spans="1:1" x14ac:dyDescent="0.35">
      <c r="A58">
        <v>57</v>
      </c>
    </row>
    <row r="59" spans="1:1" x14ac:dyDescent="0.35">
      <c r="A59">
        <v>58</v>
      </c>
    </row>
    <row r="60" spans="1:1" x14ac:dyDescent="0.35">
      <c r="A60">
        <v>59</v>
      </c>
    </row>
    <row r="61" spans="1:1" x14ac:dyDescent="0.35">
      <c r="A61">
        <v>60</v>
      </c>
    </row>
    <row r="62" spans="1:1" x14ac:dyDescent="0.35">
      <c r="A62">
        <v>61</v>
      </c>
    </row>
    <row r="63" spans="1:1" x14ac:dyDescent="0.35">
      <c r="A63">
        <v>62</v>
      </c>
    </row>
    <row r="64" spans="1:1" x14ac:dyDescent="0.35">
      <c r="A64">
        <v>63</v>
      </c>
    </row>
    <row r="65" spans="1:1" x14ac:dyDescent="0.35">
      <c r="A65">
        <v>64</v>
      </c>
    </row>
    <row r="66" spans="1:1" x14ac:dyDescent="0.35">
      <c r="A66">
        <v>65</v>
      </c>
    </row>
    <row r="67" spans="1:1" x14ac:dyDescent="0.35">
      <c r="A67">
        <v>66</v>
      </c>
    </row>
    <row r="68" spans="1:1" x14ac:dyDescent="0.35">
      <c r="A68">
        <v>67</v>
      </c>
    </row>
    <row r="69" spans="1:1" x14ac:dyDescent="0.35">
      <c r="A69">
        <v>68</v>
      </c>
    </row>
    <row r="70" spans="1:1" x14ac:dyDescent="0.35">
      <c r="A70">
        <v>69</v>
      </c>
    </row>
    <row r="71" spans="1:1" x14ac:dyDescent="0.35">
      <c r="A71">
        <v>70</v>
      </c>
    </row>
    <row r="72" spans="1:1" x14ac:dyDescent="0.35">
      <c r="A72">
        <v>71</v>
      </c>
    </row>
    <row r="73" spans="1:1" x14ac:dyDescent="0.35">
      <c r="A73">
        <v>72</v>
      </c>
    </row>
    <row r="74" spans="1:1" x14ac:dyDescent="0.35">
      <c r="A74">
        <v>73</v>
      </c>
    </row>
    <row r="75" spans="1:1" x14ac:dyDescent="0.35">
      <c r="A75">
        <v>74</v>
      </c>
    </row>
    <row r="76" spans="1:1" x14ac:dyDescent="0.35">
      <c r="A76">
        <v>75</v>
      </c>
    </row>
    <row r="77" spans="1:1" x14ac:dyDescent="0.35">
      <c r="A77">
        <v>76</v>
      </c>
    </row>
    <row r="78" spans="1:1" x14ac:dyDescent="0.35">
      <c r="A78">
        <v>77</v>
      </c>
    </row>
    <row r="79" spans="1:1" x14ac:dyDescent="0.35">
      <c r="A79">
        <v>78</v>
      </c>
    </row>
    <row r="80" spans="1:1" x14ac:dyDescent="0.35">
      <c r="A80">
        <v>79</v>
      </c>
    </row>
    <row r="81" spans="1:1" x14ac:dyDescent="0.35">
      <c r="A81">
        <v>80</v>
      </c>
    </row>
    <row r="82" spans="1:1" x14ac:dyDescent="0.35">
      <c r="A82">
        <v>81</v>
      </c>
    </row>
    <row r="83" spans="1:1" x14ac:dyDescent="0.35">
      <c r="A83">
        <v>82</v>
      </c>
    </row>
    <row r="84" spans="1:1" x14ac:dyDescent="0.35">
      <c r="A84">
        <v>83</v>
      </c>
    </row>
    <row r="85" spans="1:1" x14ac:dyDescent="0.35">
      <c r="A85">
        <v>84</v>
      </c>
    </row>
    <row r="86" spans="1:1" x14ac:dyDescent="0.35">
      <c r="A86">
        <v>85</v>
      </c>
    </row>
    <row r="87" spans="1:1" x14ac:dyDescent="0.35">
      <c r="A87">
        <v>86</v>
      </c>
    </row>
    <row r="88" spans="1:1" x14ac:dyDescent="0.35">
      <c r="A88">
        <v>87</v>
      </c>
    </row>
    <row r="89" spans="1:1" x14ac:dyDescent="0.35">
      <c r="A89">
        <v>88</v>
      </c>
    </row>
    <row r="90" spans="1:1" x14ac:dyDescent="0.35">
      <c r="A90">
        <v>89</v>
      </c>
    </row>
    <row r="91" spans="1:1" x14ac:dyDescent="0.35">
      <c r="A91">
        <v>90</v>
      </c>
    </row>
    <row r="92" spans="1:1" x14ac:dyDescent="0.35">
      <c r="A92">
        <v>91</v>
      </c>
    </row>
    <row r="93" spans="1:1" x14ac:dyDescent="0.35">
      <c r="A93">
        <v>92</v>
      </c>
    </row>
    <row r="94" spans="1:1" x14ac:dyDescent="0.35">
      <c r="A94">
        <v>93</v>
      </c>
    </row>
    <row r="95" spans="1:1" x14ac:dyDescent="0.35">
      <c r="A95">
        <v>94</v>
      </c>
    </row>
    <row r="96" spans="1:1" x14ac:dyDescent="0.35">
      <c r="A96">
        <v>95</v>
      </c>
    </row>
    <row r="97" spans="1:1" x14ac:dyDescent="0.35">
      <c r="A97">
        <v>96</v>
      </c>
    </row>
    <row r="98" spans="1:1" x14ac:dyDescent="0.35">
      <c r="A98">
        <v>97</v>
      </c>
    </row>
    <row r="99" spans="1:1" x14ac:dyDescent="0.35">
      <c r="A99">
        <v>98</v>
      </c>
    </row>
    <row r="100" spans="1:1" x14ac:dyDescent="0.35">
      <c r="A100">
        <v>99</v>
      </c>
    </row>
    <row r="101" spans="1:1" x14ac:dyDescent="0.35">
      <c r="A101">
        <v>100</v>
      </c>
    </row>
    <row r="102" spans="1:1" x14ac:dyDescent="0.35">
      <c r="A102">
        <v>101</v>
      </c>
    </row>
    <row r="103" spans="1:1" x14ac:dyDescent="0.35">
      <c r="A103">
        <v>102</v>
      </c>
    </row>
    <row r="104" spans="1:1" x14ac:dyDescent="0.35">
      <c r="A104">
        <v>103</v>
      </c>
    </row>
    <row r="105" spans="1:1" x14ac:dyDescent="0.35">
      <c r="A105">
        <v>104</v>
      </c>
    </row>
    <row r="106" spans="1:1" x14ac:dyDescent="0.35">
      <c r="A106">
        <v>105</v>
      </c>
    </row>
    <row r="107" spans="1:1" x14ac:dyDescent="0.35">
      <c r="A107">
        <v>106</v>
      </c>
    </row>
    <row r="108" spans="1:1" x14ac:dyDescent="0.35">
      <c r="A108">
        <v>107</v>
      </c>
    </row>
    <row r="109" spans="1:1" x14ac:dyDescent="0.35">
      <c r="A109">
        <v>108</v>
      </c>
    </row>
    <row r="110" spans="1:1" x14ac:dyDescent="0.35">
      <c r="A110">
        <v>109</v>
      </c>
    </row>
    <row r="111" spans="1:1" x14ac:dyDescent="0.35">
      <c r="A111">
        <v>110</v>
      </c>
    </row>
    <row r="112" spans="1:1" x14ac:dyDescent="0.35">
      <c r="A112">
        <v>111</v>
      </c>
    </row>
    <row r="113" spans="1:1" x14ac:dyDescent="0.35">
      <c r="A113">
        <v>112</v>
      </c>
    </row>
    <row r="114" spans="1:1" x14ac:dyDescent="0.35">
      <c r="A114">
        <v>113</v>
      </c>
    </row>
    <row r="115" spans="1:1" x14ac:dyDescent="0.35">
      <c r="A115">
        <v>114</v>
      </c>
    </row>
    <row r="116" spans="1:1" x14ac:dyDescent="0.35">
      <c r="A116">
        <v>115</v>
      </c>
    </row>
    <row r="117" spans="1:1" x14ac:dyDescent="0.35">
      <c r="A117">
        <v>116</v>
      </c>
    </row>
    <row r="118" spans="1:1" x14ac:dyDescent="0.35">
      <c r="A118">
        <v>117</v>
      </c>
    </row>
    <row r="119" spans="1:1" x14ac:dyDescent="0.35">
      <c r="A119">
        <v>118</v>
      </c>
    </row>
    <row r="120" spans="1:1" x14ac:dyDescent="0.35">
      <c r="A120">
        <v>119</v>
      </c>
    </row>
    <row r="121" spans="1:1" x14ac:dyDescent="0.35">
      <c r="A121">
        <v>120</v>
      </c>
    </row>
    <row r="122" spans="1:1" x14ac:dyDescent="0.35">
      <c r="A122">
        <v>121</v>
      </c>
    </row>
    <row r="123" spans="1:1" x14ac:dyDescent="0.35">
      <c r="A123">
        <v>122</v>
      </c>
    </row>
    <row r="124" spans="1:1" x14ac:dyDescent="0.35">
      <c r="A124">
        <v>123</v>
      </c>
    </row>
    <row r="125" spans="1:1" x14ac:dyDescent="0.35">
      <c r="A125">
        <v>124</v>
      </c>
    </row>
    <row r="126" spans="1:1" x14ac:dyDescent="0.35">
      <c r="A126">
        <v>125</v>
      </c>
    </row>
    <row r="127" spans="1:1" x14ac:dyDescent="0.35">
      <c r="A127">
        <v>126</v>
      </c>
    </row>
    <row r="128" spans="1:1" x14ac:dyDescent="0.35">
      <c r="A128">
        <v>127</v>
      </c>
    </row>
    <row r="129" spans="1:1" x14ac:dyDescent="0.35">
      <c r="A129">
        <v>128</v>
      </c>
    </row>
    <row r="130" spans="1:1" x14ac:dyDescent="0.35">
      <c r="A130">
        <v>129</v>
      </c>
    </row>
    <row r="131" spans="1:1" x14ac:dyDescent="0.35">
      <c r="A131">
        <v>130</v>
      </c>
    </row>
    <row r="132" spans="1:1" x14ac:dyDescent="0.35">
      <c r="A132">
        <v>131</v>
      </c>
    </row>
    <row r="133" spans="1:1" x14ac:dyDescent="0.35">
      <c r="A133">
        <v>132</v>
      </c>
    </row>
    <row r="134" spans="1:1" x14ac:dyDescent="0.35">
      <c r="A134">
        <v>133</v>
      </c>
    </row>
    <row r="135" spans="1:1" x14ac:dyDescent="0.35">
      <c r="A135">
        <v>134</v>
      </c>
    </row>
    <row r="136" spans="1:1" x14ac:dyDescent="0.35">
      <c r="A136">
        <v>135</v>
      </c>
    </row>
    <row r="137" spans="1:1" x14ac:dyDescent="0.35">
      <c r="A137">
        <v>136</v>
      </c>
    </row>
    <row r="138" spans="1:1" x14ac:dyDescent="0.35">
      <c r="A138">
        <v>137</v>
      </c>
    </row>
    <row r="139" spans="1:1" x14ac:dyDescent="0.35">
      <c r="A139">
        <v>138</v>
      </c>
    </row>
    <row r="140" spans="1:1" x14ac:dyDescent="0.35">
      <c r="A140">
        <v>139</v>
      </c>
    </row>
    <row r="141" spans="1:1" x14ac:dyDescent="0.35">
      <c r="A141">
        <v>140</v>
      </c>
    </row>
    <row r="142" spans="1:1" x14ac:dyDescent="0.35">
      <c r="A142">
        <v>141</v>
      </c>
    </row>
    <row r="143" spans="1:1" x14ac:dyDescent="0.35">
      <c r="A143">
        <v>142</v>
      </c>
    </row>
    <row r="144" spans="1:1" x14ac:dyDescent="0.35">
      <c r="A144">
        <v>143</v>
      </c>
    </row>
    <row r="145" spans="1:1" x14ac:dyDescent="0.35">
      <c r="A145">
        <v>144</v>
      </c>
    </row>
    <row r="146" spans="1:1" x14ac:dyDescent="0.35">
      <c r="A146">
        <v>145</v>
      </c>
    </row>
    <row r="147" spans="1:1" x14ac:dyDescent="0.35">
      <c r="A147">
        <v>146</v>
      </c>
    </row>
    <row r="148" spans="1:1" x14ac:dyDescent="0.35">
      <c r="A148">
        <v>147</v>
      </c>
    </row>
    <row r="149" spans="1:1" x14ac:dyDescent="0.35">
      <c r="A149">
        <v>148</v>
      </c>
    </row>
    <row r="150" spans="1:1" x14ac:dyDescent="0.35">
      <c r="A150">
        <v>149</v>
      </c>
    </row>
    <row r="151" spans="1:1" x14ac:dyDescent="0.35">
      <c r="A151">
        <v>150</v>
      </c>
    </row>
    <row r="152" spans="1:1" x14ac:dyDescent="0.35">
      <c r="A152">
        <v>151</v>
      </c>
    </row>
    <row r="153" spans="1:1" x14ac:dyDescent="0.35">
      <c r="A153">
        <v>152</v>
      </c>
    </row>
    <row r="154" spans="1:1" x14ac:dyDescent="0.35">
      <c r="A154">
        <v>153</v>
      </c>
    </row>
    <row r="155" spans="1:1" x14ac:dyDescent="0.35">
      <c r="A155">
        <v>154</v>
      </c>
    </row>
    <row r="156" spans="1:1" x14ac:dyDescent="0.35">
      <c r="A156">
        <v>155</v>
      </c>
    </row>
    <row r="157" spans="1:1" x14ac:dyDescent="0.35">
      <c r="A157">
        <v>156</v>
      </c>
    </row>
    <row r="158" spans="1:1" x14ac:dyDescent="0.35">
      <c r="A158">
        <v>157</v>
      </c>
    </row>
    <row r="159" spans="1:1" x14ac:dyDescent="0.35">
      <c r="A159">
        <v>158</v>
      </c>
    </row>
    <row r="160" spans="1:1" x14ac:dyDescent="0.35">
      <c r="A160">
        <v>159</v>
      </c>
    </row>
    <row r="161" spans="1:1" x14ac:dyDescent="0.35">
      <c r="A161">
        <v>160</v>
      </c>
    </row>
    <row r="162" spans="1:1" x14ac:dyDescent="0.35">
      <c r="A162">
        <v>161</v>
      </c>
    </row>
    <row r="163" spans="1:1" x14ac:dyDescent="0.35">
      <c r="A163">
        <v>162</v>
      </c>
    </row>
    <row r="164" spans="1:1" x14ac:dyDescent="0.35">
      <c r="A164">
        <v>163</v>
      </c>
    </row>
    <row r="165" spans="1:1" x14ac:dyDescent="0.35">
      <c r="A165">
        <v>164</v>
      </c>
    </row>
    <row r="166" spans="1:1" x14ac:dyDescent="0.35">
      <c r="A166">
        <v>165</v>
      </c>
    </row>
    <row r="167" spans="1:1" x14ac:dyDescent="0.35">
      <c r="A167">
        <v>166</v>
      </c>
    </row>
    <row r="168" spans="1:1" x14ac:dyDescent="0.35">
      <c r="A168">
        <v>167</v>
      </c>
    </row>
    <row r="169" spans="1:1" x14ac:dyDescent="0.35">
      <c r="A169">
        <v>168</v>
      </c>
    </row>
    <row r="170" spans="1:1" x14ac:dyDescent="0.35">
      <c r="A170">
        <v>169</v>
      </c>
    </row>
    <row r="171" spans="1:1" x14ac:dyDescent="0.35">
      <c r="A171">
        <v>170</v>
      </c>
    </row>
    <row r="172" spans="1:1" x14ac:dyDescent="0.35">
      <c r="A172">
        <v>171</v>
      </c>
    </row>
    <row r="173" spans="1:1" x14ac:dyDescent="0.35">
      <c r="A173">
        <v>172</v>
      </c>
    </row>
    <row r="174" spans="1:1" x14ac:dyDescent="0.35">
      <c r="A174">
        <v>173</v>
      </c>
    </row>
    <row r="175" spans="1:1" x14ac:dyDescent="0.35">
      <c r="A175">
        <v>174</v>
      </c>
    </row>
    <row r="176" spans="1:1" x14ac:dyDescent="0.35">
      <c r="A176">
        <v>175</v>
      </c>
    </row>
    <row r="177" spans="1:1" x14ac:dyDescent="0.35">
      <c r="A177">
        <v>176</v>
      </c>
    </row>
    <row r="178" spans="1:1" x14ac:dyDescent="0.35">
      <c r="A178">
        <v>177</v>
      </c>
    </row>
    <row r="179" spans="1:1" x14ac:dyDescent="0.35">
      <c r="A179">
        <v>178</v>
      </c>
    </row>
    <row r="180" spans="1:1" x14ac:dyDescent="0.35">
      <c r="A180">
        <v>179</v>
      </c>
    </row>
    <row r="181" spans="1:1" x14ac:dyDescent="0.35">
      <c r="A181">
        <v>180</v>
      </c>
    </row>
    <row r="182" spans="1:1" x14ac:dyDescent="0.35">
      <c r="A182">
        <v>181</v>
      </c>
    </row>
    <row r="183" spans="1:1" x14ac:dyDescent="0.35">
      <c r="A183">
        <v>182</v>
      </c>
    </row>
    <row r="184" spans="1:1" x14ac:dyDescent="0.35">
      <c r="A184">
        <v>183</v>
      </c>
    </row>
    <row r="185" spans="1:1" x14ac:dyDescent="0.35">
      <c r="A185">
        <v>184</v>
      </c>
    </row>
    <row r="186" spans="1:1" x14ac:dyDescent="0.35">
      <c r="A186">
        <v>185</v>
      </c>
    </row>
    <row r="187" spans="1:1" x14ac:dyDescent="0.35">
      <c r="A187">
        <v>186</v>
      </c>
    </row>
    <row r="188" spans="1:1" x14ac:dyDescent="0.35">
      <c r="A188">
        <v>187</v>
      </c>
    </row>
    <row r="189" spans="1:1" x14ac:dyDescent="0.35">
      <c r="A189">
        <v>188</v>
      </c>
    </row>
    <row r="190" spans="1:1" x14ac:dyDescent="0.35">
      <c r="A190">
        <v>189</v>
      </c>
    </row>
    <row r="191" spans="1:1" x14ac:dyDescent="0.35">
      <c r="A191">
        <v>190</v>
      </c>
    </row>
    <row r="192" spans="1:1" x14ac:dyDescent="0.35">
      <c r="A192">
        <v>191</v>
      </c>
    </row>
    <row r="193" spans="1:1" x14ac:dyDescent="0.35">
      <c r="A193">
        <v>192</v>
      </c>
    </row>
    <row r="194" spans="1:1" x14ac:dyDescent="0.35">
      <c r="A194">
        <v>193</v>
      </c>
    </row>
    <row r="195" spans="1:1" x14ac:dyDescent="0.35">
      <c r="A195">
        <v>194</v>
      </c>
    </row>
    <row r="196" spans="1:1" x14ac:dyDescent="0.35">
      <c r="A196">
        <v>195</v>
      </c>
    </row>
    <row r="197" spans="1:1" x14ac:dyDescent="0.35">
      <c r="A197">
        <v>196</v>
      </c>
    </row>
    <row r="198" spans="1:1" x14ac:dyDescent="0.35">
      <c r="A198">
        <v>197</v>
      </c>
    </row>
    <row r="199" spans="1:1" x14ac:dyDescent="0.35">
      <c r="A199">
        <v>198</v>
      </c>
    </row>
    <row r="200" spans="1:1" x14ac:dyDescent="0.35">
      <c r="A200">
        <v>199</v>
      </c>
    </row>
    <row r="201" spans="1:1" x14ac:dyDescent="0.35">
      <c r="A201">
        <v>200</v>
      </c>
    </row>
    <row r="202" spans="1:1" x14ac:dyDescent="0.35">
      <c r="A202">
        <v>201</v>
      </c>
    </row>
    <row r="203" spans="1:1" x14ac:dyDescent="0.35">
      <c r="A203">
        <v>202</v>
      </c>
    </row>
    <row r="204" spans="1:1" x14ac:dyDescent="0.35">
      <c r="A204">
        <v>203</v>
      </c>
    </row>
    <row r="205" spans="1:1" x14ac:dyDescent="0.35">
      <c r="A205">
        <v>204</v>
      </c>
    </row>
    <row r="206" spans="1:1" x14ac:dyDescent="0.35">
      <c r="A206">
        <v>205</v>
      </c>
    </row>
    <row r="207" spans="1:1" x14ac:dyDescent="0.35">
      <c r="A207">
        <v>206</v>
      </c>
    </row>
    <row r="208" spans="1:1" x14ac:dyDescent="0.35">
      <c r="A208">
        <v>207</v>
      </c>
    </row>
    <row r="209" spans="1:1" x14ac:dyDescent="0.35">
      <c r="A209">
        <v>208</v>
      </c>
    </row>
    <row r="210" spans="1:1" x14ac:dyDescent="0.35">
      <c r="A210">
        <v>209</v>
      </c>
    </row>
    <row r="211" spans="1:1" x14ac:dyDescent="0.35">
      <c r="A211">
        <v>210</v>
      </c>
    </row>
    <row r="212" spans="1:1" x14ac:dyDescent="0.35">
      <c r="A212">
        <v>211</v>
      </c>
    </row>
    <row r="213" spans="1:1" x14ac:dyDescent="0.35">
      <c r="A213">
        <v>212</v>
      </c>
    </row>
    <row r="214" spans="1:1" x14ac:dyDescent="0.35">
      <c r="A214">
        <v>213</v>
      </c>
    </row>
    <row r="215" spans="1:1" x14ac:dyDescent="0.35">
      <c r="A215">
        <v>214</v>
      </c>
    </row>
    <row r="216" spans="1:1" x14ac:dyDescent="0.35">
      <c r="A216">
        <v>215</v>
      </c>
    </row>
    <row r="217" spans="1:1" x14ac:dyDescent="0.35">
      <c r="A217">
        <v>216</v>
      </c>
    </row>
    <row r="218" spans="1:1" x14ac:dyDescent="0.35">
      <c r="A218">
        <v>217</v>
      </c>
    </row>
    <row r="219" spans="1:1" x14ac:dyDescent="0.35">
      <c r="A219">
        <v>218</v>
      </c>
    </row>
    <row r="220" spans="1:1" x14ac:dyDescent="0.35">
      <c r="A220">
        <v>219</v>
      </c>
    </row>
    <row r="221" spans="1:1" x14ac:dyDescent="0.35">
      <c r="A221">
        <v>220</v>
      </c>
    </row>
    <row r="222" spans="1:1" x14ac:dyDescent="0.35">
      <c r="A222">
        <v>221</v>
      </c>
    </row>
    <row r="223" spans="1:1" x14ac:dyDescent="0.35">
      <c r="A223">
        <v>222</v>
      </c>
    </row>
    <row r="224" spans="1:1" x14ac:dyDescent="0.35">
      <c r="A224">
        <v>223</v>
      </c>
    </row>
    <row r="225" spans="1:1" x14ac:dyDescent="0.35">
      <c r="A225">
        <v>224</v>
      </c>
    </row>
    <row r="226" spans="1:1" x14ac:dyDescent="0.35">
      <c r="A226">
        <v>225</v>
      </c>
    </row>
    <row r="227" spans="1:1" x14ac:dyDescent="0.35">
      <c r="A227">
        <v>226</v>
      </c>
    </row>
    <row r="228" spans="1:1" x14ac:dyDescent="0.35">
      <c r="A228">
        <v>227</v>
      </c>
    </row>
    <row r="229" spans="1:1" x14ac:dyDescent="0.35">
      <c r="A229">
        <v>228</v>
      </c>
    </row>
    <row r="230" spans="1:1" x14ac:dyDescent="0.35">
      <c r="A230">
        <v>229</v>
      </c>
    </row>
    <row r="231" spans="1:1" x14ac:dyDescent="0.35">
      <c r="A231">
        <v>230</v>
      </c>
    </row>
    <row r="232" spans="1:1" x14ac:dyDescent="0.35">
      <c r="A232">
        <v>231</v>
      </c>
    </row>
    <row r="233" spans="1:1" x14ac:dyDescent="0.35">
      <c r="A233">
        <v>232</v>
      </c>
    </row>
    <row r="234" spans="1:1" x14ac:dyDescent="0.35">
      <c r="A234">
        <v>233</v>
      </c>
    </row>
    <row r="235" spans="1:1" x14ac:dyDescent="0.35">
      <c r="A235">
        <v>234</v>
      </c>
    </row>
    <row r="236" spans="1:1" x14ac:dyDescent="0.35">
      <c r="A236">
        <v>235</v>
      </c>
    </row>
    <row r="237" spans="1:1" x14ac:dyDescent="0.35">
      <c r="A237">
        <v>236</v>
      </c>
    </row>
    <row r="238" spans="1:1" x14ac:dyDescent="0.35">
      <c r="A238">
        <v>237</v>
      </c>
    </row>
    <row r="239" spans="1:1" x14ac:dyDescent="0.35">
      <c r="A239">
        <v>238</v>
      </c>
    </row>
    <row r="240" spans="1:1" x14ac:dyDescent="0.35">
      <c r="A240">
        <v>239</v>
      </c>
    </row>
    <row r="241" spans="1:1" x14ac:dyDescent="0.35">
      <c r="A241">
        <v>240</v>
      </c>
    </row>
    <row r="242" spans="1:1" x14ac:dyDescent="0.35">
      <c r="A242">
        <v>241</v>
      </c>
    </row>
    <row r="243" spans="1:1" x14ac:dyDescent="0.35">
      <c r="A243">
        <v>242</v>
      </c>
    </row>
    <row r="244" spans="1:1" x14ac:dyDescent="0.35">
      <c r="A244">
        <v>243</v>
      </c>
    </row>
    <row r="245" spans="1:1" x14ac:dyDescent="0.35">
      <c r="A245">
        <v>244</v>
      </c>
    </row>
    <row r="246" spans="1:1" x14ac:dyDescent="0.35">
      <c r="A246">
        <v>245</v>
      </c>
    </row>
    <row r="247" spans="1:1" x14ac:dyDescent="0.35">
      <c r="A247">
        <v>246</v>
      </c>
    </row>
    <row r="248" spans="1:1" x14ac:dyDescent="0.35">
      <c r="A248">
        <v>247</v>
      </c>
    </row>
    <row r="249" spans="1:1" x14ac:dyDescent="0.35">
      <c r="A249">
        <v>248</v>
      </c>
    </row>
    <row r="250" spans="1:1" x14ac:dyDescent="0.35">
      <c r="A250">
        <v>249</v>
      </c>
    </row>
    <row r="251" spans="1:1" x14ac:dyDescent="0.35">
      <c r="A251">
        <v>250</v>
      </c>
    </row>
    <row r="252" spans="1:1" x14ac:dyDescent="0.35">
      <c r="A252">
        <v>251</v>
      </c>
    </row>
    <row r="253" spans="1:1" x14ac:dyDescent="0.35">
      <c r="A253">
        <v>252</v>
      </c>
    </row>
    <row r="254" spans="1:1" x14ac:dyDescent="0.35">
      <c r="A254">
        <v>253</v>
      </c>
    </row>
    <row r="255" spans="1:1" x14ac:dyDescent="0.35">
      <c r="A255">
        <v>254</v>
      </c>
    </row>
    <row r="256" spans="1:1" x14ac:dyDescent="0.35">
      <c r="A256">
        <v>255</v>
      </c>
    </row>
    <row r="257" spans="1:1" x14ac:dyDescent="0.35">
      <c r="A257">
        <v>256</v>
      </c>
    </row>
    <row r="258" spans="1:1" x14ac:dyDescent="0.35">
      <c r="A258">
        <v>257</v>
      </c>
    </row>
    <row r="259" spans="1:1" x14ac:dyDescent="0.35">
      <c r="A259">
        <v>258</v>
      </c>
    </row>
    <row r="260" spans="1:1" x14ac:dyDescent="0.35">
      <c r="A260">
        <v>259</v>
      </c>
    </row>
    <row r="261" spans="1:1" x14ac:dyDescent="0.35">
      <c r="A261">
        <v>260</v>
      </c>
    </row>
    <row r="262" spans="1:1" x14ac:dyDescent="0.35">
      <c r="A262">
        <v>261</v>
      </c>
    </row>
    <row r="263" spans="1:1" x14ac:dyDescent="0.35">
      <c r="A263">
        <v>262</v>
      </c>
    </row>
    <row r="264" spans="1:1" x14ac:dyDescent="0.35">
      <c r="A264">
        <v>263</v>
      </c>
    </row>
    <row r="265" spans="1:1" x14ac:dyDescent="0.35">
      <c r="A265">
        <v>264</v>
      </c>
    </row>
    <row r="266" spans="1:1" x14ac:dyDescent="0.35">
      <c r="A266">
        <v>265</v>
      </c>
    </row>
    <row r="267" spans="1:1" x14ac:dyDescent="0.35">
      <c r="A267">
        <v>266</v>
      </c>
    </row>
    <row r="268" spans="1:1" x14ac:dyDescent="0.35">
      <c r="A268">
        <v>267</v>
      </c>
    </row>
    <row r="269" spans="1:1" x14ac:dyDescent="0.35">
      <c r="A269">
        <v>268</v>
      </c>
    </row>
    <row r="270" spans="1:1" x14ac:dyDescent="0.35">
      <c r="A270">
        <v>269</v>
      </c>
    </row>
    <row r="271" spans="1:1" x14ac:dyDescent="0.35">
      <c r="A271">
        <v>270</v>
      </c>
    </row>
    <row r="272" spans="1:1" x14ac:dyDescent="0.35">
      <c r="A272">
        <v>271</v>
      </c>
    </row>
    <row r="273" spans="1:1" x14ac:dyDescent="0.35">
      <c r="A273">
        <v>272</v>
      </c>
    </row>
    <row r="274" spans="1:1" x14ac:dyDescent="0.35">
      <c r="A274">
        <v>273</v>
      </c>
    </row>
    <row r="275" spans="1:1" x14ac:dyDescent="0.35">
      <c r="A275">
        <v>274</v>
      </c>
    </row>
    <row r="276" spans="1:1" x14ac:dyDescent="0.35">
      <c r="A276">
        <v>275</v>
      </c>
    </row>
    <row r="277" spans="1:1" x14ac:dyDescent="0.35">
      <c r="A277">
        <v>276</v>
      </c>
    </row>
    <row r="278" spans="1:1" x14ac:dyDescent="0.35">
      <c r="A278">
        <v>277</v>
      </c>
    </row>
    <row r="279" spans="1:1" x14ac:dyDescent="0.35">
      <c r="A279">
        <v>278</v>
      </c>
    </row>
    <row r="280" spans="1:1" x14ac:dyDescent="0.35">
      <c r="A280">
        <v>279</v>
      </c>
    </row>
    <row r="281" spans="1:1" x14ac:dyDescent="0.35">
      <c r="A281">
        <v>280</v>
      </c>
    </row>
    <row r="282" spans="1:1" x14ac:dyDescent="0.35">
      <c r="A282">
        <v>281</v>
      </c>
    </row>
    <row r="283" spans="1:1" x14ac:dyDescent="0.35">
      <c r="A283">
        <v>282</v>
      </c>
    </row>
    <row r="284" spans="1:1" x14ac:dyDescent="0.35">
      <c r="A284">
        <v>283</v>
      </c>
    </row>
    <row r="285" spans="1:1" x14ac:dyDescent="0.35">
      <c r="A285">
        <v>284</v>
      </c>
    </row>
    <row r="286" spans="1:1" x14ac:dyDescent="0.35">
      <c r="A286">
        <v>285</v>
      </c>
    </row>
    <row r="287" spans="1:1" x14ac:dyDescent="0.35">
      <c r="A287">
        <v>286</v>
      </c>
    </row>
    <row r="288" spans="1:1" x14ac:dyDescent="0.35">
      <c r="A288">
        <v>287</v>
      </c>
    </row>
    <row r="289" spans="1:1" x14ac:dyDescent="0.35">
      <c r="A289">
        <v>288</v>
      </c>
    </row>
    <row r="290" spans="1:1" x14ac:dyDescent="0.35">
      <c r="A290">
        <v>289</v>
      </c>
    </row>
    <row r="291" spans="1:1" x14ac:dyDescent="0.35">
      <c r="A291">
        <v>290</v>
      </c>
    </row>
    <row r="292" spans="1:1" x14ac:dyDescent="0.35">
      <c r="A292">
        <v>291</v>
      </c>
    </row>
    <row r="293" spans="1:1" x14ac:dyDescent="0.35">
      <c r="A293">
        <v>292</v>
      </c>
    </row>
    <row r="294" spans="1:1" x14ac:dyDescent="0.35">
      <c r="A294">
        <v>293</v>
      </c>
    </row>
    <row r="295" spans="1:1" x14ac:dyDescent="0.35">
      <c r="A295">
        <v>294</v>
      </c>
    </row>
    <row r="296" spans="1:1" x14ac:dyDescent="0.35">
      <c r="A296">
        <v>295</v>
      </c>
    </row>
    <row r="297" spans="1:1" x14ac:dyDescent="0.35">
      <c r="A297">
        <v>296</v>
      </c>
    </row>
    <row r="298" spans="1:1" x14ac:dyDescent="0.35">
      <c r="A298">
        <v>297</v>
      </c>
    </row>
    <row r="299" spans="1:1" x14ac:dyDescent="0.35">
      <c r="A299">
        <v>298</v>
      </c>
    </row>
    <row r="300" spans="1:1" x14ac:dyDescent="0.35">
      <c r="A300">
        <v>299</v>
      </c>
    </row>
    <row r="301" spans="1:1" x14ac:dyDescent="0.35">
      <c r="A301">
        <v>300</v>
      </c>
    </row>
    <row r="302" spans="1:1" x14ac:dyDescent="0.35">
      <c r="A302">
        <v>301</v>
      </c>
    </row>
    <row r="303" spans="1:1" x14ac:dyDescent="0.35">
      <c r="A303">
        <v>302</v>
      </c>
    </row>
    <row r="304" spans="1:1" x14ac:dyDescent="0.35">
      <c r="A304">
        <v>303</v>
      </c>
    </row>
    <row r="305" spans="1:1" x14ac:dyDescent="0.35">
      <c r="A305">
        <v>304</v>
      </c>
    </row>
    <row r="306" spans="1:1" x14ac:dyDescent="0.35">
      <c r="A306">
        <v>305</v>
      </c>
    </row>
    <row r="307" spans="1:1" x14ac:dyDescent="0.35">
      <c r="A307">
        <v>306</v>
      </c>
    </row>
    <row r="308" spans="1:1" x14ac:dyDescent="0.35">
      <c r="A308">
        <v>307</v>
      </c>
    </row>
    <row r="309" spans="1:1" x14ac:dyDescent="0.35">
      <c r="A309">
        <v>308</v>
      </c>
    </row>
    <row r="310" spans="1:1" x14ac:dyDescent="0.35">
      <c r="A310">
        <v>309</v>
      </c>
    </row>
    <row r="311" spans="1:1" x14ac:dyDescent="0.35">
      <c r="A311">
        <v>310</v>
      </c>
    </row>
    <row r="312" spans="1:1" x14ac:dyDescent="0.35">
      <c r="A312">
        <v>311</v>
      </c>
    </row>
    <row r="313" spans="1:1" x14ac:dyDescent="0.35">
      <c r="A313">
        <v>312</v>
      </c>
    </row>
    <row r="314" spans="1:1" x14ac:dyDescent="0.35">
      <c r="A314">
        <v>313</v>
      </c>
    </row>
    <row r="315" spans="1:1" x14ac:dyDescent="0.35">
      <c r="A315">
        <v>314</v>
      </c>
    </row>
    <row r="316" spans="1:1" x14ac:dyDescent="0.35">
      <c r="A316">
        <v>315</v>
      </c>
    </row>
    <row r="317" spans="1:1" x14ac:dyDescent="0.35">
      <c r="A317">
        <v>316</v>
      </c>
    </row>
    <row r="318" spans="1:1" x14ac:dyDescent="0.35">
      <c r="A318">
        <v>317</v>
      </c>
    </row>
    <row r="319" spans="1:1" x14ac:dyDescent="0.35">
      <c r="A319">
        <v>318</v>
      </c>
    </row>
    <row r="320" spans="1:1" x14ac:dyDescent="0.35">
      <c r="A320">
        <v>319</v>
      </c>
    </row>
    <row r="321" spans="1:1" x14ac:dyDescent="0.35">
      <c r="A321">
        <v>320</v>
      </c>
    </row>
    <row r="322" spans="1:1" x14ac:dyDescent="0.35">
      <c r="A322">
        <v>321</v>
      </c>
    </row>
    <row r="323" spans="1:1" x14ac:dyDescent="0.35">
      <c r="A323">
        <v>322</v>
      </c>
    </row>
    <row r="324" spans="1:1" x14ac:dyDescent="0.35">
      <c r="A324">
        <v>323</v>
      </c>
    </row>
    <row r="325" spans="1:1" x14ac:dyDescent="0.35">
      <c r="A325">
        <v>324</v>
      </c>
    </row>
    <row r="326" spans="1:1" x14ac:dyDescent="0.35">
      <c r="A326">
        <v>325</v>
      </c>
    </row>
    <row r="327" spans="1:1" x14ac:dyDescent="0.35">
      <c r="A327">
        <v>326</v>
      </c>
    </row>
    <row r="328" spans="1:1" x14ac:dyDescent="0.35">
      <c r="A328">
        <v>327</v>
      </c>
    </row>
    <row r="329" spans="1:1" x14ac:dyDescent="0.35">
      <c r="A329">
        <v>328</v>
      </c>
    </row>
    <row r="330" spans="1:1" x14ac:dyDescent="0.35">
      <c r="A330">
        <v>329</v>
      </c>
    </row>
    <row r="331" spans="1:1" x14ac:dyDescent="0.35">
      <c r="A331">
        <v>330</v>
      </c>
    </row>
    <row r="332" spans="1:1" x14ac:dyDescent="0.35">
      <c r="A332">
        <v>331</v>
      </c>
    </row>
    <row r="333" spans="1:1" x14ac:dyDescent="0.35">
      <c r="A333">
        <v>332</v>
      </c>
    </row>
    <row r="334" spans="1:1" x14ac:dyDescent="0.35">
      <c r="A334">
        <v>333</v>
      </c>
    </row>
    <row r="335" spans="1:1" x14ac:dyDescent="0.35">
      <c r="A335">
        <v>334</v>
      </c>
    </row>
    <row r="336" spans="1:1" x14ac:dyDescent="0.35">
      <c r="A336">
        <v>335</v>
      </c>
    </row>
    <row r="337" spans="1:1" x14ac:dyDescent="0.35">
      <c r="A337">
        <v>336</v>
      </c>
    </row>
    <row r="338" spans="1:1" x14ac:dyDescent="0.35">
      <c r="A338">
        <v>337</v>
      </c>
    </row>
    <row r="339" spans="1:1" x14ac:dyDescent="0.35">
      <c r="A339">
        <v>338</v>
      </c>
    </row>
    <row r="340" spans="1:1" x14ac:dyDescent="0.35">
      <c r="A340">
        <v>339</v>
      </c>
    </row>
    <row r="341" spans="1:1" x14ac:dyDescent="0.35">
      <c r="A341">
        <v>340</v>
      </c>
    </row>
    <row r="342" spans="1:1" x14ac:dyDescent="0.35">
      <c r="A342">
        <v>341</v>
      </c>
    </row>
    <row r="343" spans="1:1" x14ac:dyDescent="0.35">
      <c r="A343">
        <v>342</v>
      </c>
    </row>
    <row r="344" spans="1:1" x14ac:dyDescent="0.35">
      <c r="A344">
        <v>343</v>
      </c>
    </row>
    <row r="345" spans="1:1" x14ac:dyDescent="0.35">
      <c r="A345">
        <v>344</v>
      </c>
    </row>
    <row r="346" spans="1:1" x14ac:dyDescent="0.35">
      <c r="A346">
        <v>345</v>
      </c>
    </row>
    <row r="347" spans="1:1" x14ac:dyDescent="0.35">
      <c r="A347">
        <v>346</v>
      </c>
    </row>
    <row r="348" spans="1:1" x14ac:dyDescent="0.35">
      <c r="A348">
        <v>347</v>
      </c>
    </row>
    <row r="349" spans="1:1" x14ac:dyDescent="0.35">
      <c r="A349">
        <v>348</v>
      </c>
    </row>
    <row r="350" spans="1:1" x14ac:dyDescent="0.35">
      <c r="A350">
        <v>349</v>
      </c>
    </row>
    <row r="351" spans="1:1" x14ac:dyDescent="0.35">
      <c r="A351">
        <v>350</v>
      </c>
    </row>
    <row r="352" spans="1:1" x14ac:dyDescent="0.35">
      <c r="A352">
        <v>351</v>
      </c>
    </row>
    <row r="353" spans="1:1" x14ac:dyDescent="0.35">
      <c r="A353">
        <v>352</v>
      </c>
    </row>
    <row r="354" spans="1:1" x14ac:dyDescent="0.35">
      <c r="A354">
        <v>353</v>
      </c>
    </row>
    <row r="355" spans="1:1" x14ac:dyDescent="0.35">
      <c r="A355">
        <v>354</v>
      </c>
    </row>
    <row r="356" spans="1:1" x14ac:dyDescent="0.35">
      <c r="A356">
        <v>355</v>
      </c>
    </row>
    <row r="357" spans="1:1" x14ac:dyDescent="0.35">
      <c r="A357">
        <v>356</v>
      </c>
    </row>
    <row r="358" spans="1:1" x14ac:dyDescent="0.35">
      <c r="A358">
        <v>357</v>
      </c>
    </row>
    <row r="359" spans="1:1" x14ac:dyDescent="0.35">
      <c r="A359">
        <v>358</v>
      </c>
    </row>
    <row r="360" spans="1:1" x14ac:dyDescent="0.35">
      <c r="A360">
        <v>359</v>
      </c>
    </row>
    <row r="361" spans="1:1" x14ac:dyDescent="0.35">
      <c r="A361">
        <v>360</v>
      </c>
    </row>
    <row r="362" spans="1:1" x14ac:dyDescent="0.35">
      <c r="A362">
        <v>361</v>
      </c>
    </row>
    <row r="363" spans="1:1" x14ac:dyDescent="0.35">
      <c r="A363">
        <v>362</v>
      </c>
    </row>
    <row r="364" spans="1:1" x14ac:dyDescent="0.35">
      <c r="A364">
        <v>363</v>
      </c>
    </row>
    <row r="365" spans="1:1" x14ac:dyDescent="0.35">
      <c r="A365">
        <v>364</v>
      </c>
    </row>
    <row r="366" spans="1:1" x14ac:dyDescent="0.35">
      <c r="A366">
        <v>365</v>
      </c>
    </row>
    <row r="367" spans="1:1" x14ac:dyDescent="0.35">
      <c r="A367">
        <v>366</v>
      </c>
    </row>
    <row r="368" spans="1:1" x14ac:dyDescent="0.35">
      <c r="A368">
        <v>367</v>
      </c>
    </row>
    <row r="369" spans="1:1" x14ac:dyDescent="0.35">
      <c r="A369">
        <v>368</v>
      </c>
    </row>
    <row r="370" spans="1:1" x14ac:dyDescent="0.35">
      <c r="A370">
        <v>369</v>
      </c>
    </row>
    <row r="371" spans="1:1" x14ac:dyDescent="0.35">
      <c r="A371">
        <v>370</v>
      </c>
    </row>
    <row r="372" spans="1:1" x14ac:dyDescent="0.35">
      <c r="A372">
        <v>371</v>
      </c>
    </row>
    <row r="373" spans="1:1" x14ac:dyDescent="0.35">
      <c r="A373">
        <v>372</v>
      </c>
    </row>
    <row r="374" spans="1:1" x14ac:dyDescent="0.35">
      <c r="A374">
        <v>373</v>
      </c>
    </row>
    <row r="375" spans="1:1" x14ac:dyDescent="0.35">
      <c r="A375">
        <v>374</v>
      </c>
    </row>
    <row r="376" spans="1:1" x14ac:dyDescent="0.35">
      <c r="A376">
        <v>375</v>
      </c>
    </row>
    <row r="377" spans="1:1" x14ac:dyDescent="0.35">
      <c r="A377">
        <v>376</v>
      </c>
    </row>
    <row r="378" spans="1:1" x14ac:dyDescent="0.35">
      <c r="A378">
        <v>377</v>
      </c>
    </row>
    <row r="379" spans="1:1" x14ac:dyDescent="0.35">
      <c r="A379">
        <v>378</v>
      </c>
    </row>
    <row r="380" spans="1:1" x14ac:dyDescent="0.35">
      <c r="A380">
        <v>379</v>
      </c>
    </row>
    <row r="381" spans="1:1" x14ac:dyDescent="0.35">
      <c r="A381">
        <v>380</v>
      </c>
    </row>
    <row r="382" spans="1:1" x14ac:dyDescent="0.35">
      <c r="A382">
        <v>381</v>
      </c>
    </row>
    <row r="383" spans="1:1" x14ac:dyDescent="0.35">
      <c r="A383">
        <v>382</v>
      </c>
    </row>
    <row r="384" spans="1:1" x14ac:dyDescent="0.35">
      <c r="A384">
        <v>383</v>
      </c>
    </row>
    <row r="385" spans="1:1" x14ac:dyDescent="0.35">
      <c r="A385">
        <v>384</v>
      </c>
    </row>
    <row r="386" spans="1:1" x14ac:dyDescent="0.35">
      <c r="A386">
        <v>385</v>
      </c>
    </row>
    <row r="387" spans="1:1" x14ac:dyDescent="0.35">
      <c r="A387">
        <v>386</v>
      </c>
    </row>
    <row r="388" spans="1:1" x14ac:dyDescent="0.35">
      <c r="A388">
        <v>387</v>
      </c>
    </row>
    <row r="389" spans="1:1" x14ac:dyDescent="0.35">
      <c r="A389">
        <v>388</v>
      </c>
    </row>
    <row r="390" spans="1:1" x14ac:dyDescent="0.35">
      <c r="A390">
        <v>389</v>
      </c>
    </row>
    <row r="391" spans="1:1" x14ac:dyDescent="0.35">
      <c r="A391">
        <v>390</v>
      </c>
    </row>
    <row r="392" spans="1:1" x14ac:dyDescent="0.35">
      <c r="A392">
        <v>391</v>
      </c>
    </row>
    <row r="393" spans="1:1" x14ac:dyDescent="0.35">
      <c r="A393">
        <v>392</v>
      </c>
    </row>
    <row r="394" spans="1:1" x14ac:dyDescent="0.35">
      <c r="A394">
        <v>393</v>
      </c>
    </row>
    <row r="395" spans="1:1" x14ac:dyDescent="0.35">
      <c r="A395">
        <v>394</v>
      </c>
    </row>
    <row r="396" spans="1:1" x14ac:dyDescent="0.35">
      <c r="A396">
        <v>395</v>
      </c>
    </row>
    <row r="397" spans="1:1" x14ac:dyDescent="0.35">
      <c r="A397">
        <v>396</v>
      </c>
    </row>
    <row r="398" spans="1:1" x14ac:dyDescent="0.35">
      <c r="A398">
        <v>397</v>
      </c>
    </row>
    <row r="399" spans="1:1" x14ac:dyDescent="0.35">
      <c r="A399">
        <v>398</v>
      </c>
    </row>
    <row r="400" spans="1:1" x14ac:dyDescent="0.35">
      <c r="A400">
        <v>399</v>
      </c>
    </row>
    <row r="401" spans="1:1" x14ac:dyDescent="0.35">
      <c r="A401">
        <v>400</v>
      </c>
    </row>
    <row r="402" spans="1:1" x14ac:dyDescent="0.35">
      <c r="A402">
        <v>401</v>
      </c>
    </row>
    <row r="403" spans="1:1" x14ac:dyDescent="0.35">
      <c r="A403">
        <v>402</v>
      </c>
    </row>
    <row r="404" spans="1:1" x14ac:dyDescent="0.35">
      <c r="A404">
        <v>403</v>
      </c>
    </row>
    <row r="405" spans="1:1" x14ac:dyDescent="0.35">
      <c r="A405">
        <v>404</v>
      </c>
    </row>
    <row r="406" spans="1:1" x14ac:dyDescent="0.35">
      <c r="A406">
        <v>405</v>
      </c>
    </row>
    <row r="407" spans="1:1" x14ac:dyDescent="0.35">
      <c r="A407">
        <v>406</v>
      </c>
    </row>
    <row r="408" spans="1:1" x14ac:dyDescent="0.35">
      <c r="A408">
        <v>407</v>
      </c>
    </row>
    <row r="409" spans="1:1" x14ac:dyDescent="0.35">
      <c r="A409">
        <v>408</v>
      </c>
    </row>
    <row r="410" spans="1:1" x14ac:dyDescent="0.35">
      <c r="A410">
        <v>409</v>
      </c>
    </row>
    <row r="411" spans="1:1" x14ac:dyDescent="0.35">
      <c r="A411">
        <v>410</v>
      </c>
    </row>
    <row r="412" spans="1:1" x14ac:dyDescent="0.35">
      <c r="A412">
        <v>411</v>
      </c>
    </row>
    <row r="413" spans="1:1" x14ac:dyDescent="0.35">
      <c r="A413">
        <v>412</v>
      </c>
    </row>
    <row r="414" spans="1:1" x14ac:dyDescent="0.35">
      <c r="A414">
        <v>413</v>
      </c>
    </row>
    <row r="415" spans="1:1" x14ac:dyDescent="0.35">
      <c r="A415">
        <v>414</v>
      </c>
    </row>
    <row r="416" spans="1:1" x14ac:dyDescent="0.35">
      <c r="A416">
        <v>415</v>
      </c>
    </row>
    <row r="417" spans="1:1" x14ac:dyDescent="0.35">
      <c r="A417">
        <v>416</v>
      </c>
    </row>
    <row r="418" spans="1:1" x14ac:dyDescent="0.35">
      <c r="A418">
        <v>417</v>
      </c>
    </row>
    <row r="419" spans="1:1" x14ac:dyDescent="0.35">
      <c r="A419">
        <v>418</v>
      </c>
    </row>
    <row r="420" spans="1:1" x14ac:dyDescent="0.35">
      <c r="A420">
        <v>419</v>
      </c>
    </row>
    <row r="421" spans="1:1" x14ac:dyDescent="0.35">
      <c r="A421">
        <v>420</v>
      </c>
    </row>
    <row r="422" spans="1:1" x14ac:dyDescent="0.35">
      <c r="A422">
        <v>421</v>
      </c>
    </row>
    <row r="423" spans="1:1" x14ac:dyDescent="0.35">
      <c r="A423">
        <v>422</v>
      </c>
    </row>
    <row r="424" spans="1:1" x14ac:dyDescent="0.35">
      <c r="A424">
        <v>423</v>
      </c>
    </row>
    <row r="425" spans="1:1" x14ac:dyDescent="0.35">
      <c r="A425">
        <v>424</v>
      </c>
    </row>
    <row r="426" spans="1:1" x14ac:dyDescent="0.35">
      <c r="A426">
        <v>425</v>
      </c>
    </row>
    <row r="427" spans="1:1" x14ac:dyDescent="0.35">
      <c r="A427">
        <v>426</v>
      </c>
    </row>
    <row r="428" spans="1:1" x14ac:dyDescent="0.35">
      <c r="A428">
        <v>427</v>
      </c>
    </row>
    <row r="429" spans="1:1" x14ac:dyDescent="0.35">
      <c r="A429">
        <v>428</v>
      </c>
    </row>
    <row r="430" spans="1:1" x14ac:dyDescent="0.35">
      <c r="A430">
        <v>429</v>
      </c>
    </row>
    <row r="431" spans="1:1" x14ac:dyDescent="0.35">
      <c r="A431">
        <v>430</v>
      </c>
    </row>
    <row r="432" spans="1:1" x14ac:dyDescent="0.35">
      <c r="A432">
        <v>431</v>
      </c>
    </row>
    <row r="433" spans="1:1" x14ac:dyDescent="0.35">
      <c r="A433">
        <v>432</v>
      </c>
    </row>
    <row r="434" spans="1:1" x14ac:dyDescent="0.35">
      <c r="A434">
        <v>433</v>
      </c>
    </row>
    <row r="435" spans="1:1" x14ac:dyDescent="0.35">
      <c r="A435">
        <v>434</v>
      </c>
    </row>
    <row r="436" spans="1:1" x14ac:dyDescent="0.35">
      <c r="A436">
        <v>435</v>
      </c>
    </row>
    <row r="437" spans="1:1" x14ac:dyDescent="0.35">
      <c r="A437">
        <v>436</v>
      </c>
    </row>
    <row r="438" spans="1:1" x14ac:dyDescent="0.35">
      <c r="A438">
        <v>437</v>
      </c>
    </row>
    <row r="439" spans="1:1" x14ac:dyDescent="0.35">
      <c r="A439">
        <v>438</v>
      </c>
    </row>
    <row r="440" spans="1:1" x14ac:dyDescent="0.35">
      <c r="A440">
        <v>439</v>
      </c>
    </row>
    <row r="441" spans="1:1" x14ac:dyDescent="0.35">
      <c r="A441">
        <v>440</v>
      </c>
    </row>
    <row r="442" spans="1:1" x14ac:dyDescent="0.35">
      <c r="A442">
        <v>441</v>
      </c>
    </row>
    <row r="443" spans="1:1" x14ac:dyDescent="0.35">
      <c r="A443">
        <v>442</v>
      </c>
    </row>
    <row r="444" spans="1:1" x14ac:dyDescent="0.35">
      <c r="A444">
        <v>443</v>
      </c>
    </row>
    <row r="445" spans="1:1" x14ac:dyDescent="0.35">
      <c r="A445">
        <v>444</v>
      </c>
    </row>
    <row r="446" spans="1:1" x14ac:dyDescent="0.35">
      <c r="A446">
        <v>445</v>
      </c>
    </row>
    <row r="447" spans="1:1" x14ac:dyDescent="0.35">
      <c r="A447">
        <v>446</v>
      </c>
    </row>
    <row r="448" spans="1:1" x14ac:dyDescent="0.35">
      <c r="A448">
        <v>447</v>
      </c>
    </row>
    <row r="449" spans="1:1" x14ac:dyDescent="0.35">
      <c r="A449">
        <v>448</v>
      </c>
    </row>
    <row r="450" spans="1:1" x14ac:dyDescent="0.35">
      <c r="A450">
        <v>449</v>
      </c>
    </row>
    <row r="451" spans="1:1" x14ac:dyDescent="0.35">
      <c r="A451">
        <v>450</v>
      </c>
    </row>
    <row r="452" spans="1:1" x14ac:dyDescent="0.35">
      <c r="A452">
        <v>451</v>
      </c>
    </row>
    <row r="453" spans="1:1" x14ac:dyDescent="0.35">
      <c r="A453">
        <v>452</v>
      </c>
    </row>
    <row r="454" spans="1:1" x14ac:dyDescent="0.35">
      <c r="A454">
        <v>453</v>
      </c>
    </row>
    <row r="455" spans="1:1" x14ac:dyDescent="0.35">
      <c r="A455">
        <v>454</v>
      </c>
    </row>
    <row r="456" spans="1:1" x14ac:dyDescent="0.35">
      <c r="A456">
        <v>455</v>
      </c>
    </row>
    <row r="457" spans="1:1" x14ac:dyDescent="0.35">
      <c r="A457">
        <v>456</v>
      </c>
    </row>
    <row r="458" spans="1:1" x14ac:dyDescent="0.35">
      <c r="A458">
        <v>457</v>
      </c>
    </row>
    <row r="459" spans="1:1" x14ac:dyDescent="0.35">
      <c r="A459">
        <v>458</v>
      </c>
    </row>
    <row r="460" spans="1:1" x14ac:dyDescent="0.35">
      <c r="A460">
        <v>459</v>
      </c>
    </row>
    <row r="461" spans="1:1" x14ac:dyDescent="0.35">
      <c r="A461">
        <v>460</v>
      </c>
    </row>
    <row r="462" spans="1:1" x14ac:dyDescent="0.35">
      <c r="A462">
        <v>461</v>
      </c>
    </row>
    <row r="463" spans="1:1" x14ac:dyDescent="0.35">
      <c r="A463">
        <v>462</v>
      </c>
    </row>
    <row r="464" spans="1:1" x14ac:dyDescent="0.35">
      <c r="A464">
        <v>463</v>
      </c>
    </row>
    <row r="465" spans="1:1" x14ac:dyDescent="0.35">
      <c r="A465">
        <v>464</v>
      </c>
    </row>
    <row r="466" spans="1:1" x14ac:dyDescent="0.35">
      <c r="A466">
        <v>465</v>
      </c>
    </row>
    <row r="467" spans="1:1" x14ac:dyDescent="0.35">
      <c r="A467">
        <v>466</v>
      </c>
    </row>
    <row r="468" spans="1:1" x14ac:dyDescent="0.35">
      <c r="A468">
        <v>467</v>
      </c>
    </row>
    <row r="469" spans="1:1" x14ac:dyDescent="0.35">
      <c r="A469">
        <v>468</v>
      </c>
    </row>
    <row r="470" spans="1:1" x14ac:dyDescent="0.35">
      <c r="A470">
        <v>469</v>
      </c>
    </row>
    <row r="471" spans="1:1" x14ac:dyDescent="0.35">
      <c r="A471">
        <v>470</v>
      </c>
    </row>
    <row r="472" spans="1:1" x14ac:dyDescent="0.35">
      <c r="A472">
        <v>471</v>
      </c>
    </row>
    <row r="473" spans="1:1" x14ac:dyDescent="0.35">
      <c r="A473">
        <v>472</v>
      </c>
    </row>
    <row r="474" spans="1:1" x14ac:dyDescent="0.35">
      <c r="A474">
        <v>473</v>
      </c>
    </row>
    <row r="475" spans="1:1" x14ac:dyDescent="0.35">
      <c r="A475">
        <v>474</v>
      </c>
    </row>
    <row r="476" spans="1:1" x14ac:dyDescent="0.35">
      <c r="A476">
        <v>475</v>
      </c>
    </row>
    <row r="477" spans="1:1" x14ac:dyDescent="0.35">
      <c r="A477">
        <v>476</v>
      </c>
    </row>
    <row r="478" spans="1:1" x14ac:dyDescent="0.35">
      <c r="A478">
        <v>477</v>
      </c>
    </row>
    <row r="479" spans="1:1" x14ac:dyDescent="0.35">
      <c r="A479">
        <v>478</v>
      </c>
    </row>
    <row r="480" spans="1:1" x14ac:dyDescent="0.35">
      <c r="A480">
        <v>479</v>
      </c>
    </row>
    <row r="481" spans="1:1" x14ac:dyDescent="0.35">
      <c r="A481">
        <v>480</v>
      </c>
    </row>
    <row r="482" spans="1:1" x14ac:dyDescent="0.35">
      <c r="A482">
        <v>481</v>
      </c>
    </row>
    <row r="483" spans="1:1" x14ac:dyDescent="0.35">
      <c r="A483">
        <v>482</v>
      </c>
    </row>
    <row r="484" spans="1:1" x14ac:dyDescent="0.35">
      <c r="A484">
        <v>483</v>
      </c>
    </row>
    <row r="485" spans="1:1" x14ac:dyDescent="0.35">
      <c r="A485">
        <v>484</v>
      </c>
    </row>
    <row r="486" spans="1:1" x14ac:dyDescent="0.35">
      <c r="A486">
        <v>485</v>
      </c>
    </row>
    <row r="487" spans="1:1" x14ac:dyDescent="0.35">
      <c r="A487">
        <v>486</v>
      </c>
    </row>
    <row r="488" spans="1:1" x14ac:dyDescent="0.35">
      <c r="A488">
        <v>487</v>
      </c>
    </row>
    <row r="489" spans="1:1" x14ac:dyDescent="0.35">
      <c r="A489">
        <v>488</v>
      </c>
    </row>
    <row r="490" spans="1:1" x14ac:dyDescent="0.35">
      <c r="A490">
        <v>489</v>
      </c>
    </row>
    <row r="491" spans="1:1" x14ac:dyDescent="0.35">
      <c r="A491">
        <v>490</v>
      </c>
    </row>
    <row r="492" spans="1:1" x14ac:dyDescent="0.35">
      <c r="A492">
        <v>491</v>
      </c>
    </row>
    <row r="493" spans="1:1" x14ac:dyDescent="0.35">
      <c r="A493">
        <v>492</v>
      </c>
    </row>
    <row r="494" spans="1:1" x14ac:dyDescent="0.35">
      <c r="A494">
        <v>493</v>
      </c>
    </row>
    <row r="495" spans="1:1" x14ac:dyDescent="0.35">
      <c r="A495">
        <v>494</v>
      </c>
    </row>
    <row r="496" spans="1:1" x14ac:dyDescent="0.35">
      <c r="A496">
        <v>495</v>
      </c>
    </row>
    <row r="497" spans="1:1" x14ac:dyDescent="0.35">
      <c r="A497">
        <v>496</v>
      </c>
    </row>
    <row r="498" spans="1:1" x14ac:dyDescent="0.35">
      <c r="A498">
        <v>497</v>
      </c>
    </row>
    <row r="499" spans="1:1" x14ac:dyDescent="0.35">
      <c r="A499">
        <v>498</v>
      </c>
    </row>
    <row r="500" spans="1:1" x14ac:dyDescent="0.35">
      <c r="A500">
        <v>499</v>
      </c>
    </row>
    <row r="501" spans="1:1" x14ac:dyDescent="0.35">
      <c r="A501">
        <v>500</v>
      </c>
    </row>
    <row r="502" spans="1:1" x14ac:dyDescent="0.35">
      <c r="A502">
        <v>501</v>
      </c>
    </row>
    <row r="503" spans="1:1" x14ac:dyDescent="0.35">
      <c r="A503">
        <v>502</v>
      </c>
    </row>
    <row r="504" spans="1:1" x14ac:dyDescent="0.35">
      <c r="A504">
        <v>503</v>
      </c>
    </row>
    <row r="505" spans="1:1" x14ac:dyDescent="0.35">
      <c r="A505">
        <v>504</v>
      </c>
    </row>
    <row r="506" spans="1:1" x14ac:dyDescent="0.35">
      <c r="A506">
        <v>505</v>
      </c>
    </row>
    <row r="507" spans="1:1" x14ac:dyDescent="0.35">
      <c r="A507">
        <v>506</v>
      </c>
    </row>
    <row r="508" spans="1:1" x14ac:dyDescent="0.35">
      <c r="A508">
        <v>507</v>
      </c>
    </row>
    <row r="509" spans="1:1" x14ac:dyDescent="0.35">
      <c r="A509">
        <v>508</v>
      </c>
    </row>
    <row r="510" spans="1:1" x14ac:dyDescent="0.35">
      <c r="A510">
        <v>509</v>
      </c>
    </row>
    <row r="511" spans="1:1" x14ac:dyDescent="0.35">
      <c r="A511">
        <v>510</v>
      </c>
    </row>
    <row r="512" spans="1:1" x14ac:dyDescent="0.35">
      <c r="A512">
        <v>511</v>
      </c>
    </row>
    <row r="513" spans="1:1" x14ac:dyDescent="0.35">
      <c r="A513">
        <v>512</v>
      </c>
    </row>
    <row r="514" spans="1:1" x14ac:dyDescent="0.35">
      <c r="A514">
        <v>513</v>
      </c>
    </row>
    <row r="515" spans="1:1" x14ac:dyDescent="0.35">
      <c r="A515">
        <v>514</v>
      </c>
    </row>
    <row r="516" spans="1:1" x14ac:dyDescent="0.35">
      <c r="A516">
        <v>515</v>
      </c>
    </row>
    <row r="517" spans="1:1" x14ac:dyDescent="0.35">
      <c r="A517">
        <v>516</v>
      </c>
    </row>
    <row r="518" spans="1:1" x14ac:dyDescent="0.35">
      <c r="A518">
        <v>517</v>
      </c>
    </row>
    <row r="519" spans="1:1" x14ac:dyDescent="0.35">
      <c r="A519">
        <v>518</v>
      </c>
    </row>
    <row r="520" spans="1:1" x14ac:dyDescent="0.35">
      <c r="A520">
        <v>519</v>
      </c>
    </row>
    <row r="521" spans="1:1" x14ac:dyDescent="0.35">
      <c r="A521">
        <v>520</v>
      </c>
    </row>
    <row r="522" spans="1:1" x14ac:dyDescent="0.35">
      <c r="A522">
        <v>521</v>
      </c>
    </row>
    <row r="523" spans="1:1" x14ac:dyDescent="0.35">
      <c r="A523">
        <v>522</v>
      </c>
    </row>
    <row r="524" spans="1:1" x14ac:dyDescent="0.35">
      <c r="A524">
        <v>523</v>
      </c>
    </row>
    <row r="525" spans="1:1" x14ac:dyDescent="0.35">
      <c r="A525">
        <v>524</v>
      </c>
    </row>
    <row r="526" spans="1:1" x14ac:dyDescent="0.35">
      <c r="A526">
        <v>525</v>
      </c>
    </row>
    <row r="527" spans="1:1" x14ac:dyDescent="0.35">
      <c r="A527">
        <v>526</v>
      </c>
    </row>
    <row r="528" spans="1:1" x14ac:dyDescent="0.35">
      <c r="A528">
        <v>527</v>
      </c>
    </row>
    <row r="529" spans="1:1" x14ac:dyDescent="0.35">
      <c r="A529">
        <v>528</v>
      </c>
    </row>
    <row r="530" spans="1:1" x14ac:dyDescent="0.35">
      <c r="A530">
        <v>529</v>
      </c>
    </row>
    <row r="531" spans="1:1" x14ac:dyDescent="0.35">
      <c r="A531">
        <v>530</v>
      </c>
    </row>
    <row r="532" spans="1:1" x14ac:dyDescent="0.35">
      <c r="A532">
        <v>531</v>
      </c>
    </row>
    <row r="533" spans="1:1" x14ac:dyDescent="0.35">
      <c r="A533">
        <v>532</v>
      </c>
    </row>
    <row r="534" spans="1:1" x14ac:dyDescent="0.35">
      <c r="A534">
        <v>533</v>
      </c>
    </row>
    <row r="535" spans="1:1" x14ac:dyDescent="0.35">
      <c r="A535">
        <v>534</v>
      </c>
    </row>
    <row r="536" spans="1:1" x14ac:dyDescent="0.35">
      <c r="A536">
        <v>535</v>
      </c>
    </row>
    <row r="537" spans="1:1" x14ac:dyDescent="0.35">
      <c r="A537">
        <v>536</v>
      </c>
    </row>
    <row r="538" spans="1:1" x14ac:dyDescent="0.35">
      <c r="A538">
        <v>537</v>
      </c>
    </row>
    <row r="539" spans="1:1" x14ac:dyDescent="0.35">
      <c r="A539">
        <v>538</v>
      </c>
    </row>
    <row r="540" spans="1:1" x14ac:dyDescent="0.35">
      <c r="A540">
        <v>539</v>
      </c>
    </row>
    <row r="541" spans="1:1" x14ac:dyDescent="0.35">
      <c r="A541">
        <v>540</v>
      </c>
    </row>
    <row r="542" spans="1:1" x14ac:dyDescent="0.35">
      <c r="A542">
        <v>541</v>
      </c>
    </row>
    <row r="543" spans="1:1" x14ac:dyDescent="0.35">
      <c r="A543">
        <v>542</v>
      </c>
    </row>
    <row r="544" spans="1:1" x14ac:dyDescent="0.35">
      <c r="A544">
        <v>543</v>
      </c>
    </row>
    <row r="545" spans="1:1" x14ac:dyDescent="0.35">
      <c r="A545">
        <v>544</v>
      </c>
    </row>
    <row r="546" spans="1:1" x14ac:dyDescent="0.35">
      <c r="A546">
        <v>545</v>
      </c>
    </row>
    <row r="547" spans="1:1" x14ac:dyDescent="0.35">
      <c r="A547">
        <v>546</v>
      </c>
    </row>
    <row r="548" spans="1:1" x14ac:dyDescent="0.35">
      <c r="A548">
        <v>547</v>
      </c>
    </row>
    <row r="549" spans="1:1" x14ac:dyDescent="0.35">
      <c r="A549">
        <v>548</v>
      </c>
    </row>
    <row r="550" spans="1:1" x14ac:dyDescent="0.35">
      <c r="A550">
        <v>549</v>
      </c>
    </row>
    <row r="551" spans="1:1" x14ac:dyDescent="0.35">
      <c r="A551">
        <v>550</v>
      </c>
    </row>
    <row r="552" spans="1:1" x14ac:dyDescent="0.35">
      <c r="A552">
        <v>551</v>
      </c>
    </row>
    <row r="553" spans="1:1" x14ac:dyDescent="0.35">
      <c r="A553">
        <v>552</v>
      </c>
    </row>
    <row r="554" spans="1:1" x14ac:dyDescent="0.35">
      <c r="A554">
        <v>553</v>
      </c>
    </row>
    <row r="555" spans="1:1" x14ac:dyDescent="0.35">
      <c r="A555">
        <v>554</v>
      </c>
    </row>
    <row r="556" spans="1:1" x14ac:dyDescent="0.35">
      <c r="A556">
        <v>555</v>
      </c>
    </row>
    <row r="557" spans="1:1" x14ac:dyDescent="0.35">
      <c r="A557">
        <v>556</v>
      </c>
    </row>
    <row r="558" spans="1:1" x14ac:dyDescent="0.35">
      <c r="A558">
        <v>557</v>
      </c>
    </row>
    <row r="559" spans="1:1" x14ac:dyDescent="0.35">
      <c r="A559">
        <v>558</v>
      </c>
    </row>
    <row r="560" spans="1:1" x14ac:dyDescent="0.35">
      <c r="A560">
        <v>559</v>
      </c>
    </row>
    <row r="561" spans="1:1" x14ac:dyDescent="0.35">
      <c r="A561">
        <v>560</v>
      </c>
    </row>
    <row r="562" spans="1:1" x14ac:dyDescent="0.35">
      <c r="A562">
        <v>561</v>
      </c>
    </row>
    <row r="563" spans="1:1" x14ac:dyDescent="0.35">
      <c r="A563">
        <v>562</v>
      </c>
    </row>
    <row r="564" spans="1:1" x14ac:dyDescent="0.35">
      <c r="A564">
        <v>563</v>
      </c>
    </row>
    <row r="565" spans="1:1" x14ac:dyDescent="0.35">
      <c r="A565">
        <v>564</v>
      </c>
    </row>
    <row r="566" spans="1:1" x14ac:dyDescent="0.35">
      <c r="A566">
        <v>565</v>
      </c>
    </row>
    <row r="567" spans="1:1" x14ac:dyDescent="0.35">
      <c r="A567">
        <v>566</v>
      </c>
    </row>
    <row r="568" spans="1:1" x14ac:dyDescent="0.35">
      <c r="A568">
        <v>567</v>
      </c>
    </row>
    <row r="569" spans="1:1" x14ac:dyDescent="0.35">
      <c r="A569">
        <v>568</v>
      </c>
    </row>
    <row r="570" spans="1:1" x14ac:dyDescent="0.35">
      <c r="A570">
        <v>569</v>
      </c>
    </row>
    <row r="571" spans="1:1" x14ac:dyDescent="0.35">
      <c r="A571">
        <v>570</v>
      </c>
    </row>
    <row r="572" spans="1:1" x14ac:dyDescent="0.35">
      <c r="A572">
        <v>571</v>
      </c>
    </row>
    <row r="573" spans="1:1" x14ac:dyDescent="0.35">
      <c r="A573">
        <v>572</v>
      </c>
    </row>
    <row r="574" spans="1:1" x14ac:dyDescent="0.35">
      <c r="A574">
        <v>573</v>
      </c>
    </row>
    <row r="575" spans="1:1" x14ac:dyDescent="0.35">
      <c r="A575">
        <v>574</v>
      </c>
    </row>
    <row r="576" spans="1:1" x14ac:dyDescent="0.35">
      <c r="A576">
        <v>575</v>
      </c>
    </row>
    <row r="577" spans="1:1" x14ac:dyDescent="0.35">
      <c r="A577">
        <v>576</v>
      </c>
    </row>
    <row r="578" spans="1:1" x14ac:dyDescent="0.35">
      <c r="A578">
        <v>577</v>
      </c>
    </row>
    <row r="579" spans="1:1" x14ac:dyDescent="0.35">
      <c r="A579">
        <v>578</v>
      </c>
    </row>
    <row r="580" spans="1:1" x14ac:dyDescent="0.35">
      <c r="A580">
        <v>579</v>
      </c>
    </row>
    <row r="581" spans="1:1" x14ac:dyDescent="0.35">
      <c r="A581">
        <v>580</v>
      </c>
    </row>
    <row r="582" spans="1:1" x14ac:dyDescent="0.35">
      <c r="A582">
        <v>581</v>
      </c>
    </row>
    <row r="583" spans="1:1" x14ac:dyDescent="0.35">
      <c r="A583">
        <v>582</v>
      </c>
    </row>
    <row r="584" spans="1:1" x14ac:dyDescent="0.35">
      <c r="A584">
        <v>583</v>
      </c>
    </row>
    <row r="585" spans="1:1" x14ac:dyDescent="0.35">
      <c r="A585">
        <v>584</v>
      </c>
    </row>
    <row r="586" spans="1:1" x14ac:dyDescent="0.35">
      <c r="A586">
        <v>585</v>
      </c>
    </row>
    <row r="587" spans="1:1" x14ac:dyDescent="0.35">
      <c r="A587">
        <v>586</v>
      </c>
    </row>
    <row r="588" spans="1:1" x14ac:dyDescent="0.35">
      <c r="A588">
        <v>587</v>
      </c>
    </row>
    <row r="589" spans="1:1" x14ac:dyDescent="0.35">
      <c r="A589">
        <v>588</v>
      </c>
    </row>
    <row r="590" spans="1:1" x14ac:dyDescent="0.35">
      <c r="A590">
        <v>589</v>
      </c>
    </row>
    <row r="591" spans="1:1" x14ac:dyDescent="0.35">
      <c r="A591">
        <v>590</v>
      </c>
    </row>
    <row r="592" spans="1:1" x14ac:dyDescent="0.35">
      <c r="A592">
        <v>591</v>
      </c>
    </row>
    <row r="593" spans="1:1" x14ac:dyDescent="0.35">
      <c r="A593">
        <v>592</v>
      </c>
    </row>
    <row r="594" spans="1:1" x14ac:dyDescent="0.35">
      <c r="A594">
        <v>593</v>
      </c>
    </row>
    <row r="595" spans="1:1" x14ac:dyDescent="0.35">
      <c r="A595">
        <v>594</v>
      </c>
    </row>
    <row r="596" spans="1:1" x14ac:dyDescent="0.35">
      <c r="A596">
        <v>595</v>
      </c>
    </row>
    <row r="597" spans="1:1" x14ac:dyDescent="0.35">
      <c r="A597">
        <v>596</v>
      </c>
    </row>
    <row r="598" spans="1:1" x14ac:dyDescent="0.35">
      <c r="A598">
        <v>597</v>
      </c>
    </row>
    <row r="599" spans="1:1" x14ac:dyDescent="0.35">
      <c r="A599">
        <v>598</v>
      </c>
    </row>
    <row r="600" spans="1:1" x14ac:dyDescent="0.35">
      <c r="A600">
        <v>599</v>
      </c>
    </row>
    <row r="601" spans="1:1" x14ac:dyDescent="0.35">
      <c r="A601">
        <v>600</v>
      </c>
    </row>
    <row r="602" spans="1:1" x14ac:dyDescent="0.35">
      <c r="A602">
        <v>601</v>
      </c>
    </row>
    <row r="603" spans="1:1" x14ac:dyDescent="0.35">
      <c r="A603">
        <v>602</v>
      </c>
    </row>
    <row r="604" spans="1:1" x14ac:dyDescent="0.35">
      <c r="A604">
        <v>603</v>
      </c>
    </row>
    <row r="605" spans="1:1" x14ac:dyDescent="0.35">
      <c r="A605">
        <v>604</v>
      </c>
    </row>
    <row r="606" spans="1:1" x14ac:dyDescent="0.35">
      <c r="A606">
        <v>605</v>
      </c>
    </row>
    <row r="607" spans="1:1" x14ac:dyDescent="0.35">
      <c r="A607">
        <v>606</v>
      </c>
    </row>
    <row r="608" spans="1:1" x14ac:dyDescent="0.35">
      <c r="A608">
        <v>607</v>
      </c>
    </row>
    <row r="609" spans="1:1" x14ac:dyDescent="0.35">
      <c r="A609">
        <v>608</v>
      </c>
    </row>
    <row r="610" spans="1:1" x14ac:dyDescent="0.35">
      <c r="A610">
        <v>609</v>
      </c>
    </row>
    <row r="611" spans="1:1" x14ac:dyDescent="0.35">
      <c r="A611">
        <v>610</v>
      </c>
    </row>
    <row r="612" spans="1:1" x14ac:dyDescent="0.35">
      <c r="A612">
        <v>611</v>
      </c>
    </row>
    <row r="613" spans="1:1" x14ac:dyDescent="0.35">
      <c r="A613">
        <v>612</v>
      </c>
    </row>
    <row r="614" spans="1:1" x14ac:dyDescent="0.35">
      <c r="A614">
        <v>613</v>
      </c>
    </row>
    <row r="615" spans="1:1" x14ac:dyDescent="0.35">
      <c r="A615">
        <v>614</v>
      </c>
    </row>
    <row r="616" spans="1:1" x14ac:dyDescent="0.35">
      <c r="A616">
        <v>615</v>
      </c>
    </row>
    <row r="617" spans="1:1" x14ac:dyDescent="0.35">
      <c r="A617">
        <v>616</v>
      </c>
    </row>
    <row r="618" spans="1:1" x14ac:dyDescent="0.35">
      <c r="A618">
        <v>617</v>
      </c>
    </row>
    <row r="619" spans="1:1" x14ac:dyDescent="0.35">
      <c r="A619">
        <v>618</v>
      </c>
    </row>
    <row r="620" spans="1:1" x14ac:dyDescent="0.35">
      <c r="A620">
        <v>619</v>
      </c>
    </row>
    <row r="621" spans="1:1" x14ac:dyDescent="0.35">
      <c r="A621">
        <v>620</v>
      </c>
    </row>
    <row r="622" spans="1:1" x14ac:dyDescent="0.35">
      <c r="A622">
        <v>621</v>
      </c>
    </row>
    <row r="623" spans="1:1" x14ac:dyDescent="0.35">
      <c r="A623">
        <v>622</v>
      </c>
    </row>
    <row r="624" spans="1:1" x14ac:dyDescent="0.35">
      <c r="A624">
        <v>623</v>
      </c>
    </row>
    <row r="625" spans="1:1" x14ac:dyDescent="0.35">
      <c r="A625">
        <v>624</v>
      </c>
    </row>
    <row r="626" spans="1:1" x14ac:dyDescent="0.35">
      <c r="A626">
        <v>625</v>
      </c>
    </row>
    <row r="627" spans="1:1" x14ac:dyDescent="0.35">
      <c r="A627">
        <v>626</v>
      </c>
    </row>
    <row r="628" spans="1:1" x14ac:dyDescent="0.35">
      <c r="A628">
        <v>627</v>
      </c>
    </row>
    <row r="629" spans="1:1" x14ac:dyDescent="0.35">
      <c r="A629">
        <v>628</v>
      </c>
    </row>
    <row r="630" spans="1:1" x14ac:dyDescent="0.35">
      <c r="A630">
        <v>629</v>
      </c>
    </row>
    <row r="631" spans="1:1" x14ac:dyDescent="0.35">
      <c r="A631">
        <v>630</v>
      </c>
    </row>
    <row r="632" spans="1:1" x14ac:dyDescent="0.35">
      <c r="A632">
        <v>631</v>
      </c>
    </row>
    <row r="633" spans="1:1" x14ac:dyDescent="0.35">
      <c r="A633">
        <v>632</v>
      </c>
    </row>
    <row r="634" spans="1:1" x14ac:dyDescent="0.35">
      <c r="A634">
        <v>633</v>
      </c>
    </row>
    <row r="635" spans="1:1" x14ac:dyDescent="0.35">
      <c r="A635">
        <v>634</v>
      </c>
    </row>
    <row r="636" spans="1:1" x14ac:dyDescent="0.35">
      <c r="A636">
        <v>635</v>
      </c>
    </row>
    <row r="637" spans="1:1" x14ac:dyDescent="0.35">
      <c r="A637">
        <v>636</v>
      </c>
    </row>
    <row r="638" spans="1:1" x14ac:dyDescent="0.35">
      <c r="A638">
        <v>637</v>
      </c>
    </row>
    <row r="639" spans="1:1" x14ac:dyDescent="0.35">
      <c r="A639">
        <v>638</v>
      </c>
    </row>
    <row r="640" spans="1:1" x14ac:dyDescent="0.35">
      <c r="A640">
        <v>639</v>
      </c>
    </row>
    <row r="641" spans="1:1" x14ac:dyDescent="0.35">
      <c r="A641">
        <v>640</v>
      </c>
    </row>
    <row r="642" spans="1:1" x14ac:dyDescent="0.35">
      <c r="A642">
        <v>641</v>
      </c>
    </row>
    <row r="643" spans="1:1" x14ac:dyDescent="0.35">
      <c r="A643">
        <v>642</v>
      </c>
    </row>
    <row r="644" spans="1:1" x14ac:dyDescent="0.35">
      <c r="A644">
        <v>643</v>
      </c>
    </row>
    <row r="645" spans="1:1" x14ac:dyDescent="0.35">
      <c r="A645">
        <v>644</v>
      </c>
    </row>
    <row r="646" spans="1:1" x14ac:dyDescent="0.35">
      <c r="A646">
        <v>645</v>
      </c>
    </row>
    <row r="647" spans="1:1" x14ac:dyDescent="0.35">
      <c r="A647">
        <v>646</v>
      </c>
    </row>
    <row r="648" spans="1:1" x14ac:dyDescent="0.35">
      <c r="A648">
        <v>647</v>
      </c>
    </row>
    <row r="649" spans="1:1" x14ac:dyDescent="0.35">
      <c r="A649">
        <v>648</v>
      </c>
    </row>
    <row r="650" spans="1:1" x14ac:dyDescent="0.35">
      <c r="A650">
        <v>649</v>
      </c>
    </row>
    <row r="651" spans="1:1" x14ac:dyDescent="0.35">
      <c r="A651">
        <v>650</v>
      </c>
    </row>
    <row r="652" spans="1:1" x14ac:dyDescent="0.35">
      <c r="A652">
        <v>651</v>
      </c>
    </row>
    <row r="653" spans="1:1" x14ac:dyDescent="0.35">
      <c r="A653">
        <v>652</v>
      </c>
    </row>
    <row r="654" spans="1:1" x14ac:dyDescent="0.35">
      <c r="A654">
        <v>653</v>
      </c>
    </row>
    <row r="655" spans="1:1" x14ac:dyDescent="0.35">
      <c r="A655">
        <v>654</v>
      </c>
    </row>
    <row r="656" spans="1:1" x14ac:dyDescent="0.35">
      <c r="A656">
        <v>655</v>
      </c>
    </row>
    <row r="657" spans="1:1" x14ac:dyDescent="0.35">
      <c r="A657">
        <v>656</v>
      </c>
    </row>
    <row r="658" spans="1:1" x14ac:dyDescent="0.35">
      <c r="A658">
        <v>657</v>
      </c>
    </row>
    <row r="659" spans="1:1" x14ac:dyDescent="0.35">
      <c r="A659">
        <v>658</v>
      </c>
    </row>
    <row r="660" spans="1:1" x14ac:dyDescent="0.35">
      <c r="A660">
        <v>659</v>
      </c>
    </row>
    <row r="661" spans="1:1" x14ac:dyDescent="0.35">
      <c r="A661">
        <v>660</v>
      </c>
    </row>
    <row r="662" spans="1:1" x14ac:dyDescent="0.35">
      <c r="A662">
        <v>661</v>
      </c>
    </row>
    <row r="663" spans="1:1" x14ac:dyDescent="0.35">
      <c r="A663">
        <v>662</v>
      </c>
    </row>
    <row r="664" spans="1:1" x14ac:dyDescent="0.35">
      <c r="A664">
        <v>663</v>
      </c>
    </row>
    <row r="665" spans="1:1" x14ac:dyDescent="0.35">
      <c r="A665">
        <v>664</v>
      </c>
    </row>
    <row r="666" spans="1:1" x14ac:dyDescent="0.35">
      <c r="A666">
        <v>665</v>
      </c>
    </row>
    <row r="667" spans="1:1" x14ac:dyDescent="0.35">
      <c r="A667">
        <v>666</v>
      </c>
    </row>
    <row r="668" spans="1:1" x14ac:dyDescent="0.35">
      <c r="A668">
        <v>667</v>
      </c>
    </row>
    <row r="669" spans="1:1" x14ac:dyDescent="0.35">
      <c r="A669">
        <v>668</v>
      </c>
    </row>
    <row r="670" spans="1:1" x14ac:dyDescent="0.35">
      <c r="A670">
        <v>669</v>
      </c>
    </row>
    <row r="671" spans="1:1" x14ac:dyDescent="0.35">
      <c r="A671">
        <v>670</v>
      </c>
    </row>
    <row r="672" spans="1:1" x14ac:dyDescent="0.35">
      <c r="A672">
        <v>671</v>
      </c>
    </row>
    <row r="673" spans="1:1" x14ac:dyDescent="0.35">
      <c r="A673">
        <v>672</v>
      </c>
    </row>
    <row r="674" spans="1:1" x14ac:dyDescent="0.35">
      <c r="A674">
        <v>673</v>
      </c>
    </row>
    <row r="675" spans="1:1" x14ac:dyDescent="0.35">
      <c r="A675">
        <v>674</v>
      </c>
    </row>
    <row r="676" spans="1:1" x14ac:dyDescent="0.35">
      <c r="A676">
        <v>675</v>
      </c>
    </row>
    <row r="677" spans="1:1" x14ac:dyDescent="0.35">
      <c r="A677">
        <v>676</v>
      </c>
    </row>
    <row r="678" spans="1:1" x14ac:dyDescent="0.35">
      <c r="A678">
        <v>677</v>
      </c>
    </row>
    <row r="679" spans="1:1" x14ac:dyDescent="0.35">
      <c r="A679">
        <v>678</v>
      </c>
    </row>
    <row r="680" spans="1:1" x14ac:dyDescent="0.35">
      <c r="A680">
        <v>679</v>
      </c>
    </row>
    <row r="681" spans="1:1" x14ac:dyDescent="0.35">
      <c r="A681">
        <v>680</v>
      </c>
    </row>
    <row r="682" spans="1:1" x14ac:dyDescent="0.35">
      <c r="A682">
        <v>681</v>
      </c>
    </row>
    <row r="683" spans="1:1" x14ac:dyDescent="0.35">
      <c r="A683">
        <v>682</v>
      </c>
    </row>
    <row r="684" spans="1:1" x14ac:dyDescent="0.35">
      <c r="A684">
        <v>683</v>
      </c>
    </row>
    <row r="685" spans="1:1" x14ac:dyDescent="0.35">
      <c r="A685">
        <v>684</v>
      </c>
    </row>
    <row r="686" spans="1:1" x14ac:dyDescent="0.35">
      <c r="A686">
        <v>685</v>
      </c>
    </row>
    <row r="687" spans="1:1" x14ac:dyDescent="0.35">
      <c r="A687">
        <v>686</v>
      </c>
    </row>
    <row r="688" spans="1:1" x14ac:dyDescent="0.35">
      <c r="A688">
        <v>687</v>
      </c>
    </row>
    <row r="689" spans="1:1" x14ac:dyDescent="0.35">
      <c r="A689">
        <v>688</v>
      </c>
    </row>
    <row r="690" spans="1:1" x14ac:dyDescent="0.35">
      <c r="A690">
        <v>689</v>
      </c>
    </row>
    <row r="691" spans="1:1" x14ac:dyDescent="0.35">
      <c r="A691">
        <v>690</v>
      </c>
    </row>
    <row r="692" spans="1:1" x14ac:dyDescent="0.35">
      <c r="A692">
        <v>691</v>
      </c>
    </row>
    <row r="693" spans="1:1" x14ac:dyDescent="0.35">
      <c r="A693">
        <v>692</v>
      </c>
    </row>
    <row r="694" spans="1:1" x14ac:dyDescent="0.35">
      <c r="A694">
        <v>693</v>
      </c>
    </row>
    <row r="695" spans="1:1" x14ac:dyDescent="0.35">
      <c r="A695">
        <v>694</v>
      </c>
    </row>
    <row r="696" spans="1:1" x14ac:dyDescent="0.35">
      <c r="A696">
        <v>695</v>
      </c>
    </row>
    <row r="697" spans="1:1" x14ac:dyDescent="0.35">
      <c r="A697">
        <v>696</v>
      </c>
    </row>
    <row r="698" spans="1:1" x14ac:dyDescent="0.35">
      <c r="A698">
        <v>697</v>
      </c>
    </row>
    <row r="699" spans="1:1" x14ac:dyDescent="0.35">
      <c r="A699">
        <v>698</v>
      </c>
    </row>
    <row r="700" spans="1:1" x14ac:dyDescent="0.35">
      <c r="A700">
        <v>699</v>
      </c>
    </row>
    <row r="701" spans="1:1" x14ac:dyDescent="0.35">
      <c r="A701">
        <v>700</v>
      </c>
    </row>
    <row r="702" spans="1:1" x14ac:dyDescent="0.35">
      <c r="A702">
        <v>701</v>
      </c>
    </row>
    <row r="703" spans="1:1" x14ac:dyDescent="0.35">
      <c r="A703">
        <v>702</v>
      </c>
    </row>
    <row r="704" spans="1:1" x14ac:dyDescent="0.35">
      <c r="A704">
        <v>703</v>
      </c>
    </row>
    <row r="705" spans="1:1" x14ac:dyDescent="0.35">
      <c r="A705">
        <v>704</v>
      </c>
    </row>
    <row r="706" spans="1:1" x14ac:dyDescent="0.35">
      <c r="A706">
        <v>705</v>
      </c>
    </row>
    <row r="707" spans="1:1" x14ac:dyDescent="0.35">
      <c r="A707">
        <v>706</v>
      </c>
    </row>
    <row r="708" spans="1:1" x14ac:dyDescent="0.35">
      <c r="A708">
        <v>707</v>
      </c>
    </row>
    <row r="709" spans="1:1" x14ac:dyDescent="0.35">
      <c r="A709">
        <v>708</v>
      </c>
    </row>
    <row r="710" spans="1:1" x14ac:dyDescent="0.35">
      <c r="A710">
        <v>709</v>
      </c>
    </row>
    <row r="711" spans="1:1" x14ac:dyDescent="0.35">
      <c r="A711">
        <v>710</v>
      </c>
    </row>
    <row r="712" spans="1:1" x14ac:dyDescent="0.35">
      <c r="A712">
        <v>711</v>
      </c>
    </row>
    <row r="713" spans="1:1" x14ac:dyDescent="0.35">
      <c r="A713">
        <v>712</v>
      </c>
    </row>
    <row r="714" spans="1:1" x14ac:dyDescent="0.35">
      <c r="A714">
        <v>713</v>
      </c>
    </row>
    <row r="715" spans="1:1" x14ac:dyDescent="0.35">
      <c r="A715">
        <v>714</v>
      </c>
    </row>
    <row r="716" spans="1:1" x14ac:dyDescent="0.35">
      <c r="A716">
        <v>715</v>
      </c>
    </row>
    <row r="717" spans="1:1" x14ac:dyDescent="0.35">
      <c r="A717">
        <v>716</v>
      </c>
    </row>
    <row r="718" spans="1:1" x14ac:dyDescent="0.35">
      <c r="A718">
        <v>717</v>
      </c>
    </row>
    <row r="719" spans="1:1" x14ac:dyDescent="0.35">
      <c r="A719">
        <v>718</v>
      </c>
    </row>
    <row r="720" spans="1:1" x14ac:dyDescent="0.35">
      <c r="A720">
        <v>719</v>
      </c>
    </row>
    <row r="721" spans="1:1" x14ac:dyDescent="0.35">
      <c r="A721">
        <v>720</v>
      </c>
    </row>
    <row r="722" spans="1:1" x14ac:dyDescent="0.35">
      <c r="A722">
        <v>721</v>
      </c>
    </row>
    <row r="723" spans="1:1" x14ac:dyDescent="0.35">
      <c r="A723">
        <v>722</v>
      </c>
    </row>
    <row r="724" spans="1:1" x14ac:dyDescent="0.35">
      <c r="A724">
        <v>723</v>
      </c>
    </row>
    <row r="725" spans="1:1" x14ac:dyDescent="0.35">
      <c r="A725">
        <v>724</v>
      </c>
    </row>
    <row r="726" spans="1:1" x14ac:dyDescent="0.35">
      <c r="A726">
        <v>725</v>
      </c>
    </row>
    <row r="727" spans="1:1" x14ac:dyDescent="0.35">
      <c r="A727">
        <v>726</v>
      </c>
    </row>
    <row r="728" spans="1:1" x14ac:dyDescent="0.35">
      <c r="A728">
        <v>727</v>
      </c>
    </row>
    <row r="729" spans="1:1" x14ac:dyDescent="0.35">
      <c r="A729">
        <v>728</v>
      </c>
    </row>
    <row r="730" spans="1:1" x14ac:dyDescent="0.35">
      <c r="A730">
        <v>729</v>
      </c>
    </row>
    <row r="731" spans="1:1" x14ac:dyDescent="0.35">
      <c r="A731">
        <v>730</v>
      </c>
    </row>
    <row r="732" spans="1:1" x14ac:dyDescent="0.35">
      <c r="A732">
        <v>731</v>
      </c>
    </row>
    <row r="733" spans="1:1" x14ac:dyDescent="0.35">
      <c r="A733">
        <v>732</v>
      </c>
    </row>
    <row r="734" spans="1:1" x14ac:dyDescent="0.35">
      <c r="A734">
        <v>733</v>
      </c>
    </row>
    <row r="735" spans="1:1" x14ac:dyDescent="0.35">
      <c r="A735">
        <v>734</v>
      </c>
    </row>
    <row r="736" spans="1:1" x14ac:dyDescent="0.35">
      <c r="A736">
        <v>735</v>
      </c>
    </row>
    <row r="737" spans="1:1" x14ac:dyDescent="0.35">
      <c r="A737">
        <v>736</v>
      </c>
    </row>
    <row r="738" spans="1:1" x14ac:dyDescent="0.35">
      <c r="A738">
        <v>737</v>
      </c>
    </row>
    <row r="739" spans="1:1" x14ac:dyDescent="0.35">
      <c r="A739">
        <v>738</v>
      </c>
    </row>
    <row r="740" spans="1:1" x14ac:dyDescent="0.35">
      <c r="A740">
        <v>739</v>
      </c>
    </row>
    <row r="741" spans="1:1" x14ac:dyDescent="0.35">
      <c r="A741">
        <v>740</v>
      </c>
    </row>
    <row r="742" spans="1:1" x14ac:dyDescent="0.35">
      <c r="A742">
        <v>741</v>
      </c>
    </row>
    <row r="743" spans="1:1" x14ac:dyDescent="0.35">
      <c r="A743">
        <v>742</v>
      </c>
    </row>
    <row r="744" spans="1:1" x14ac:dyDescent="0.35">
      <c r="A744">
        <v>743</v>
      </c>
    </row>
    <row r="745" spans="1:1" x14ac:dyDescent="0.35">
      <c r="A745">
        <v>744</v>
      </c>
    </row>
    <row r="746" spans="1:1" x14ac:dyDescent="0.35">
      <c r="A746">
        <v>745</v>
      </c>
    </row>
    <row r="747" spans="1:1" x14ac:dyDescent="0.35">
      <c r="A747">
        <v>746</v>
      </c>
    </row>
    <row r="748" spans="1:1" x14ac:dyDescent="0.35">
      <c r="A748">
        <v>747</v>
      </c>
    </row>
    <row r="749" spans="1:1" x14ac:dyDescent="0.35">
      <c r="A749">
        <v>748</v>
      </c>
    </row>
    <row r="750" spans="1:1" x14ac:dyDescent="0.35">
      <c r="A750">
        <v>749</v>
      </c>
    </row>
    <row r="751" spans="1:1" x14ac:dyDescent="0.35">
      <c r="A751">
        <v>750</v>
      </c>
    </row>
    <row r="752" spans="1:1" x14ac:dyDescent="0.35">
      <c r="A752">
        <v>751</v>
      </c>
    </row>
    <row r="753" spans="1:1" x14ac:dyDescent="0.35">
      <c r="A753">
        <v>752</v>
      </c>
    </row>
    <row r="754" spans="1:1" x14ac:dyDescent="0.35">
      <c r="A754">
        <v>753</v>
      </c>
    </row>
    <row r="755" spans="1:1" x14ac:dyDescent="0.35">
      <c r="A755">
        <v>754</v>
      </c>
    </row>
    <row r="756" spans="1:1" x14ac:dyDescent="0.35">
      <c r="A756">
        <v>755</v>
      </c>
    </row>
    <row r="757" spans="1:1" x14ac:dyDescent="0.35">
      <c r="A757">
        <v>756</v>
      </c>
    </row>
    <row r="758" spans="1:1" x14ac:dyDescent="0.35">
      <c r="A758">
        <v>757</v>
      </c>
    </row>
    <row r="759" spans="1:1" x14ac:dyDescent="0.35">
      <c r="A759">
        <v>758</v>
      </c>
    </row>
    <row r="760" spans="1:1" x14ac:dyDescent="0.35">
      <c r="A760">
        <v>759</v>
      </c>
    </row>
    <row r="761" spans="1:1" x14ac:dyDescent="0.35">
      <c r="A761">
        <v>760</v>
      </c>
    </row>
    <row r="762" spans="1:1" x14ac:dyDescent="0.35">
      <c r="A762">
        <v>761</v>
      </c>
    </row>
    <row r="763" spans="1:1" x14ac:dyDescent="0.35">
      <c r="A763">
        <v>762</v>
      </c>
    </row>
    <row r="764" spans="1:1" x14ac:dyDescent="0.35">
      <c r="A764">
        <v>763</v>
      </c>
    </row>
    <row r="765" spans="1:1" x14ac:dyDescent="0.35">
      <c r="A765">
        <v>764</v>
      </c>
    </row>
    <row r="766" spans="1:1" x14ac:dyDescent="0.35">
      <c r="A766">
        <v>765</v>
      </c>
    </row>
    <row r="767" spans="1:1" x14ac:dyDescent="0.35">
      <c r="A767">
        <v>766</v>
      </c>
    </row>
    <row r="768" spans="1:1" x14ac:dyDescent="0.35">
      <c r="A768">
        <v>767</v>
      </c>
    </row>
    <row r="769" spans="1:1" x14ac:dyDescent="0.35">
      <c r="A769">
        <v>768</v>
      </c>
    </row>
    <row r="770" spans="1:1" x14ac:dyDescent="0.35">
      <c r="A770">
        <v>769</v>
      </c>
    </row>
    <row r="771" spans="1:1" x14ac:dyDescent="0.35">
      <c r="A771">
        <v>770</v>
      </c>
    </row>
    <row r="772" spans="1:1" x14ac:dyDescent="0.35">
      <c r="A772">
        <v>771</v>
      </c>
    </row>
    <row r="773" spans="1:1" x14ac:dyDescent="0.35">
      <c r="A773">
        <v>772</v>
      </c>
    </row>
    <row r="774" spans="1:1" x14ac:dyDescent="0.35">
      <c r="A774">
        <v>773</v>
      </c>
    </row>
    <row r="775" spans="1:1" x14ac:dyDescent="0.35">
      <c r="A775">
        <v>774</v>
      </c>
    </row>
    <row r="776" spans="1:1" x14ac:dyDescent="0.35">
      <c r="A776">
        <v>775</v>
      </c>
    </row>
    <row r="777" spans="1:1" x14ac:dyDescent="0.35">
      <c r="A777">
        <v>776</v>
      </c>
    </row>
    <row r="778" spans="1:1" x14ac:dyDescent="0.35">
      <c r="A778">
        <v>777</v>
      </c>
    </row>
    <row r="779" spans="1:1" x14ac:dyDescent="0.35">
      <c r="A779">
        <v>778</v>
      </c>
    </row>
    <row r="780" spans="1:1" x14ac:dyDescent="0.35">
      <c r="A780">
        <v>779</v>
      </c>
    </row>
    <row r="781" spans="1:1" x14ac:dyDescent="0.35">
      <c r="A781">
        <v>780</v>
      </c>
    </row>
    <row r="782" spans="1:1" x14ac:dyDescent="0.35">
      <c r="A782">
        <v>781</v>
      </c>
    </row>
    <row r="783" spans="1:1" x14ac:dyDescent="0.35">
      <c r="A783">
        <v>782</v>
      </c>
    </row>
    <row r="784" spans="1:1" x14ac:dyDescent="0.35">
      <c r="A784">
        <v>783</v>
      </c>
    </row>
    <row r="785" spans="1:1" x14ac:dyDescent="0.35">
      <c r="A785">
        <v>784</v>
      </c>
    </row>
    <row r="786" spans="1:1" x14ac:dyDescent="0.35">
      <c r="A786">
        <v>785</v>
      </c>
    </row>
    <row r="787" spans="1:1" x14ac:dyDescent="0.35">
      <c r="A787">
        <v>786</v>
      </c>
    </row>
    <row r="788" spans="1:1" x14ac:dyDescent="0.35">
      <c r="A788">
        <v>787</v>
      </c>
    </row>
    <row r="789" spans="1:1" x14ac:dyDescent="0.35">
      <c r="A789">
        <v>788</v>
      </c>
    </row>
    <row r="790" spans="1:1" x14ac:dyDescent="0.35">
      <c r="A790">
        <v>789</v>
      </c>
    </row>
    <row r="791" spans="1:1" x14ac:dyDescent="0.35">
      <c r="A791">
        <v>790</v>
      </c>
    </row>
    <row r="792" spans="1:1" x14ac:dyDescent="0.35">
      <c r="A792">
        <v>791</v>
      </c>
    </row>
    <row r="793" spans="1:1" x14ac:dyDescent="0.35">
      <c r="A793">
        <v>792</v>
      </c>
    </row>
    <row r="794" spans="1:1" x14ac:dyDescent="0.35">
      <c r="A794">
        <v>793</v>
      </c>
    </row>
    <row r="795" spans="1:1" x14ac:dyDescent="0.35">
      <c r="A795">
        <v>794</v>
      </c>
    </row>
    <row r="796" spans="1:1" x14ac:dyDescent="0.35">
      <c r="A796">
        <v>795</v>
      </c>
    </row>
    <row r="797" spans="1:1" x14ac:dyDescent="0.35">
      <c r="A797">
        <v>796</v>
      </c>
    </row>
    <row r="798" spans="1:1" x14ac:dyDescent="0.35">
      <c r="A798">
        <v>797</v>
      </c>
    </row>
    <row r="799" spans="1:1" x14ac:dyDescent="0.35">
      <c r="A799">
        <v>798</v>
      </c>
    </row>
    <row r="800" spans="1:1" x14ac:dyDescent="0.35">
      <c r="A800">
        <v>799</v>
      </c>
    </row>
    <row r="801" spans="1:1" x14ac:dyDescent="0.35">
      <c r="A801">
        <v>800</v>
      </c>
    </row>
    <row r="802" spans="1:1" x14ac:dyDescent="0.35">
      <c r="A802">
        <v>801</v>
      </c>
    </row>
    <row r="803" spans="1:1" x14ac:dyDescent="0.35">
      <c r="A803">
        <v>802</v>
      </c>
    </row>
    <row r="804" spans="1:1" x14ac:dyDescent="0.35">
      <c r="A804">
        <v>803</v>
      </c>
    </row>
    <row r="805" spans="1:1" x14ac:dyDescent="0.35">
      <c r="A805">
        <v>804</v>
      </c>
    </row>
    <row r="806" spans="1:1" x14ac:dyDescent="0.35">
      <c r="A806">
        <v>805</v>
      </c>
    </row>
    <row r="807" spans="1:1" x14ac:dyDescent="0.35">
      <c r="A807">
        <v>806</v>
      </c>
    </row>
    <row r="808" spans="1:1" x14ac:dyDescent="0.35">
      <c r="A808">
        <v>807</v>
      </c>
    </row>
    <row r="809" spans="1:1" x14ac:dyDescent="0.35">
      <c r="A809">
        <v>808</v>
      </c>
    </row>
    <row r="810" spans="1:1" x14ac:dyDescent="0.35">
      <c r="A810">
        <v>809</v>
      </c>
    </row>
    <row r="811" spans="1:1" x14ac:dyDescent="0.35">
      <c r="A811">
        <v>810</v>
      </c>
    </row>
    <row r="812" spans="1:1" x14ac:dyDescent="0.35">
      <c r="A812">
        <v>811</v>
      </c>
    </row>
    <row r="813" spans="1:1" x14ac:dyDescent="0.35">
      <c r="A813">
        <v>812</v>
      </c>
    </row>
    <row r="814" spans="1:1" x14ac:dyDescent="0.35">
      <c r="A814">
        <v>813</v>
      </c>
    </row>
    <row r="815" spans="1:1" x14ac:dyDescent="0.35">
      <c r="A815">
        <v>814</v>
      </c>
    </row>
    <row r="816" spans="1:1" x14ac:dyDescent="0.35">
      <c r="A816">
        <v>815</v>
      </c>
    </row>
    <row r="817" spans="1:1" x14ac:dyDescent="0.35">
      <c r="A817">
        <v>816</v>
      </c>
    </row>
    <row r="818" spans="1:1" x14ac:dyDescent="0.35">
      <c r="A818">
        <v>817</v>
      </c>
    </row>
    <row r="819" spans="1:1" x14ac:dyDescent="0.35">
      <c r="A819">
        <v>818</v>
      </c>
    </row>
    <row r="820" spans="1:1" x14ac:dyDescent="0.35">
      <c r="A820">
        <v>819</v>
      </c>
    </row>
    <row r="821" spans="1:1" x14ac:dyDescent="0.35">
      <c r="A821">
        <v>820</v>
      </c>
    </row>
    <row r="822" spans="1:1" x14ac:dyDescent="0.35">
      <c r="A822">
        <v>821</v>
      </c>
    </row>
    <row r="823" spans="1:1" x14ac:dyDescent="0.35">
      <c r="A823">
        <v>822</v>
      </c>
    </row>
    <row r="824" spans="1:1" x14ac:dyDescent="0.35">
      <c r="A824">
        <v>823</v>
      </c>
    </row>
    <row r="825" spans="1:1" x14ac:dyDescent="0.35">
      <c r="A825">
        <v>824</v>
      </c>
    </row>
    <row r="826" spans="1:1" x14ac:dyDescent="0.35">
      <c r="A826">
        <v>825</v>
      </c>
    </row>
    <row r="827" spans="1:1" x14ac:dyDescent="0.35">
      <c r="A827">
        <v>826</v>
      </c>
    </row>
    <row r="828" spans="1:1" x14ac:dyDescent="0.35">
      <c r="A828">
        <v>827</v>
      </c>
    </row>
    <row r="829" spans="1:1" x14ac:dyDescent="0.35">
      <c r="A829">
        <v>828</v>
      </c>
    </row>
    <row r="830" spans="1:1" x14ac:dyDescent="0.35">
      <c r="A830">
        <v>829</v>
      </c>
    </row>
    <row r="831" spans="1:1" x14ac:dyDescent="0.35">
      <c r="A831">
        <v>830</v>
      </c>
    </row>
    <row r="832" spans="1:1" x14ac:dyDescent="0.35">
      <c r="A832">
        <v>831</v>
      </c>
    </row>
    <row r="833" spans="1:1" x14ac:dyDescent="0.35">
      <c r="A833">
        <v>832</v>
      </c>
    </row>
    <row r="834" spans="1:1" x14ac:dyDescent="0.35">
      <c r="A834">
        <v>833</v>
      </c>
    </row>
    <row r="835" spans="1:1" x14ac:dyDescent="0.35">
      <c r="A835">
        <v>834</v>
      </c>
    </row>
    <row r="836" spans="1:1" x14ac:dyDescent="0.35">
      <c r="A836">
        <v>835</v>
      </c>
    </row>
    <row r="837" spans="1:1" x14ac:dyDescent="0.35">
      <c r="A837">
        <v>836</v>
      </c>
    </row>
    <row r="838" spans="1:1" x14ac:dyDescent="0.35">
      <c r="A838">
        <v>837</v>
      </c>
    </row>
    <row r="839" spans="1:1" x14ac:dyDescent="0.35">
      <c r="A839">
        <v>838</v>
      </c>
    </row>
    <row r="840" spans="1:1" x14ac:dyDescent="0.35">
      <c r="A840">
        <v>839</v>
      </c>
    </row>
    <row r="841" spans="1:1" x14ac:dyDescent="0.35">
      <c r="A841">
        <v>840</v>
      </c>
    </row>
    <row r="842" spans="1:1" x14ac:dyDescent="0.35">
      <c r="A842">
        <v>841</v>
      </c>
    </row>
    <row r="843" spans="1:1" x14ac:dyDescent="0.35">
      <c r="A843">
        <v>842</v>
      </c>
    </row>
    <row r="844" spans="1:1" x14ac:dyDescent="0.35">
      <c r="A844">
        <v>843</v>
      </c>
    </row>
    <row r="845" spans="1:1" x14ac:dyDescent="0.35">
      <c r="A845">
        <v>844</v>
      </c>
    </row>
    <row r="846" spans="1:1" x14ac:dyDescent="0.35">
      <c r="A846">
        <v>845</v>
      </c>
    </row>
    <row r="847" spans="1:1" x14ac:dyDescent="0.35">
      <c r="A847">
        <v>846</v>
      </c>
    </row>
    <row r="848" spans="1:1" x14ac:dyDescent="0.35">
      <c r="A848">
        <v>847</v>
      </c>
    </row>
    <row r="849" spans="1:1" x14ac:dyDescent="0.35">
      <c r="A849">
        <v>848</v>
      </c>
    </row>
    <row r="850" spans="1:1" x14ac:dyDescent="0.35">
      <c r="A850">
        <v>849</v>
      </c>
    </row>
    <row r="851" spans="1:1" x14ac:dyDescent="0.35">
      <c r="A851">
        <v>850</v>
      </c>
    </row>
    <row r="852" spans="1:1" x14ac:dyDescent="0.35">
      <c r="A852">
        <v>851</v>
      </c>
    </row>
    <row r="853" spans="1:1" x14ac:dyDescent="0.35">
      <c r="A853">
        <v>852</v>
      </c>
    </row>
    <row r="854" spans="1:1" x14ac:dyDescent="0.35">
      <c r="A854">
        <v>853</v>
      </c>
    </row>
    <row r="855" spans="1:1" x14ac:dyDescent="0.35">
      <c r="A855">
        <v>854</v>
      </c>
    </row>
    <row r="856" spans="1:1" x14ac:dyDescent="0.35">
      <c r="A856">
        <v>855</v>
      </c>
    </row>
    <row r="857" spans="1:1" x14ac:dyDescent="0.35">
      <c r="A857">
        <v>856</v>
      </c>
    </row>
    <row r="858" spans="1:1" x14ac:dyDescent="0.35">
      <c r="A858">
        <v>857</v>
      </c>
    </row>
    <row r="859" spans="1:1" x14ac:dyDescent="0.35">
      <c r="A859">
        <v>858</v>
      </c>
    </row>
    <row r="860" spans="1:1" x14ac:dyDescent="0.35">
      <c r="A860">
        <v>859</v>
      </c>
    </row>
    <row r="861" spans="1:1" x14ac:dyDescent="0.35">
      <c r="A861">
        <v>860</v>
      </c>
    </row>
    <row r="862" spans="1:1" x14ac:dyDescent="0.35">
      <c r="A862">
        <v>861</v>
      </c>
    </row>
    <row r="863" spans="1:1" x14ac:dyDescent="0.35">
      <c r="A863">
        <v>862</v>
      </c>
    </row>
    <row r="864" spans="1:1" x14ac:dyDescent="0.35">
      <c r="A864">
        <v>863</v>
      </c>
    </row>
    <row r="865" spans="1:1" x14ac:dyDescent="0.35">
      <c r="A865">
        <v>864</v>
      </c>
    </row>
    <row r="866" spans="1:1" x14ac:dyDescent="0.35">
      <c r="A866">
        <v>865</v>
      </c>
    </row>
    <row r="867" spans="1:1" x14ac:dyDescent="0.35">
      <c r="A867">
        <v>866</v>
      </c>
    </row>
    <row r="868" spans="1:1" x14ac:dyDescent="0.35">
      <c r="A868">
        <v>867</v>
      </c>
    </row>
    <row r="869" spans="1:1" x14ac:dyDescent="0.35">
      <c r="A869">
        <v>868</v>
      </c>
    </row>
    <row r="870" spans="1:1" x14ac:dyDescent="0.35">
      <c r="A870">
        <v>869</v>
      </c>
    </row>
    <row r="871" spans="1:1" x14ac:dyDescent="0.35">
      <c r="A871">
        <v>870</v>
      </c>
    </row>
    <row r="872" spans="1:1" x14ac:dyDescent="0.35">
      <c r="A872">
        <v>871</v>
      </c>
    </row>
    <row r="873" spans="1:1" x14ac:dyDescent="0.35">
      <c r="A873">
        <v>872</v>
      </c>
    </row>
    <row r="874" spans="1:1" x14ac:dyDescent="0.35">
      <c r="A874">
        <v>873</v>
      </c>
    </row>
    <row r="875" spans="1:1" x14ac:dyDescent="0.35">
      <c r="A875">
        <v>874</v>
      </c>
    </row>
    <row r="876" spans="1:1" x14ac:dyDescent="0.35">
      <c r="A876">
        <v>875</v>
      </c>
    </row>
    <row r="877" spans="1:1" x14ac:dyDescent="0.35">
      <c r="A877">
        <v>876</v>
      </c>
    </row>
    <row r="878" spans="1:1" x14ac:dyDescent="0.35">
      <c r="A878">
        <v>877</v>
      </c>
    </row>
    <row r="879" spans="1:1" x14ac:dyDescent="0.35">
      <c r="A879">
        <v>878</v>
      </c>
    </row>
    <row r="880" spans="1:1" x14ac:dyDescent="0.35">
      <c r="A880">
        <v>879</v>
      </c>
    </row>
    <row r="881" spans="1:1" x14ac:dyDescent="0.35">
      <c r="A881">
        <v>880</v>
      </c>
    </row>
    <row r="882" spans="1:1" x14ac:dyDescent="0.35">
      <c r="A882">
        <v>881</v>
      </c>
    </row>
    <row r="883" spans="1:1" x14ac:dyDescent="0.35">
      <c r="A883">
        <v>882</v>
      </c>
    </row>
    <row r="884" spans="1:1" x14ac:dyDescent="0.35">
      <c r="A884">
        <v>883</v>
      </c>
    </row>
    <row r="885" spans="1:1" x14ac:dyDescent="0.35">
      <c r="A885">
        <v>884</v>
      </c>
    </row>
    <row r="886" spans="1:1" x14ac:dyDescent="0.35">
      <c r="A886">
        <v>885</v>
      </c>
    </row>
    <row r="887" spans="1:1" x14ac:dyDescent="0.35">
      <c r="A887">
        <v>886</v>
      </c>
    </row>
    <row r="888" spans="1:1" x14ac:dyDescent="0.35">
      <c r="A888">
        <v>887</v>
      </c>
    </row>
    <row r="889" spans="1:1" x14ac:dyDescent="0.35">
      <c r="A889">
        <v>888</v>
      </c>
    </row>
    <row r="890" spans="1:1" x14ac:dyDescent="0.35">
      <c r="A890">
        <v>889</v>
      </c>
    </row>
    <row r="891" spans="1:1" x14ac:dyDescent="0.35">
      <c r="A891">
        <v>890</v>
      </c>
    </row>
    <row r="892" spans="1:1" x14ac:dyDescent="0.35">
      <c r="A892">
        <v>891</v>
      </c>
    </row>
    <row r="893" spans="1:1" x14ac:dyDescent="0.35">
      <c r="A893">
        <v>892</v>
      </c>
    </row>
    <row r="894" spans="1:1" x14ac:dyDescent="0.35">
      <c r="A894">
        <v>893</v>
      </c>
    </row>
    <row r="895" spans="1:1" x14ac:dyDescent="0.35">
      <c r="A895">
        <v>894</v>
      </c>
    </row>
    <row r="896" spans="1:1" x14ac:dyDescent="0.35">
      <c r="A896">
        <v>895</v>
      </c>
    </row>
    <row r="897" spans="1:1" x14ac:dyDescent="0.35">
      <c r="A897">
        <v>896</v>
      </c>
    </row>
    <row r="898" spans="1:1" x14ac:dyDescent="0.35">
      <c r="A898">
        <v>897</v>
      </c>
    </row>
    <row r="899" spans="1:1" x14ac:dyDescent="0.35">
      <c r="A899">
        <v>898</v>
      </c>
    </row>
    <row r="900" spans="1:1" x14ac:dyDescent="0.35">
      <c r="A900">
        <v>899</v>
      </c>
    </row>
    <row r="901" spans="1:1" x14ac:dyDescent="0.35">
      <c r="A901">
        <v>900</v>
      </c>
    </row>
    <row r="902" spans="1:1" x14ac:dyDescent="0.35">
      <c r="A902">
        <v>901</v>
      </c>
    </row>
    <row r="903" spans="1:1" x14ac:dyDescent="0.35">
      <c r="A903">
        <v>902</v>
      </c>
    </row>
    <row r="904" spans="1:1" x14ac:dyDescent="0.35">
      <c r="A904">
        <v>903</v>
      </c>
    </row>
    <row r="905" spans="1:1" x14ac:dyDescent="0.35">
      <c r="A905">
        <v>904</v>
      </c>
    </row>
    <row r="906" spans="1:1" x14ac:dyDescent="0.35">
      <c r="A906">
        <v>905</v>
      </c>
    </row>
    <row r="907" spans="1:1" x14ac:dyDescent="0.35">
      <c r="A907">
        <v>906</v>
      </c>
    </row>
    <row r="908" spans="1:1" x14ac:dyDescent="0.35">
      <c r="A908">
        <v>907</v>
      </c>
    </row>
    <row r="909" spans="1:1" x14ac:dyDescent="0.35">
      <c r="A909">
        <v>908</v>
      </c>
    </row>
    <row r="910" spans="1:1" x14ac:dyDescent="0.35">
      <c r="A910">
        <v>909</v>
      </c>
    </row>
    <row r="911" spans="1:1" x14ac:dyDescent="0.35">
      <c r="A911">
        <v>910</v>
      </c>
    </row>
    <row r="912" spans="1:1" x14ac:dyDescent="0.35">
      <c r="A912">
        <v>911</v>
      </c>
    </row>
    <row r="913" spans="1:1" x14ac:dyDescent="0.35">
      <c r="A913">
        <v>912</v>
      </c>
    </row>
    <row r="914" spans="1:1" x14ac:dyDescent="0.35">
      <c r="A914">
        <v>913</v>
      </c>
    </row>
    <row r="915" spans="1:1" x14ac:dyDescent="0.35">
      <c r="A915">
        <v>914</v>
      </c>
    </row>
    <row r="916" spans="1:1" x14ac:dyDescent="0.35">
      <c r="A916">
        <v>915</v>
      </c>
    </row>
    <row r="917" spans="1:1" x14ac:dyDescent="0.35">
      <c r="A917">
        <v>916</v>
      </c>
    </row>
    <row r="918" spans="1:1" x14ac:dyDescent="0.35">
      <c r="A918">
        <v>917</v>
      </c>
    </row>
    <row r="919" spans="1:1" x14ac:dyDescent="0.35">
      <c r="A919">
        <v>918</v>
      </c>
    </row>
    <row r="920" spans="1:1" x14ac:dyDescent="0.35">
      <c r="A920">
        <v>919</v>
      </c>
    </row>
    <row r="921" spans="1:1" x14ac:dyDescent="0.35">
      <c r="A921">
        <v>920</v>
      </c>
    </row>
    <row r="922" spans="1:1" x14ac:dyDescent="0.35">
      <c r="A922">
        <v>921</v>
      </c>
    </row>
    <row r="923" spans="1:1" x14ac:dyDescent="0.35">
      <c r="A923">
        <v>922</v>
      </c>
    </row>
    <row r="924" spans="1:1" x14ac:dyDescent="0.35">
      <c r="A924">
        <v>923</v>
      </c>
    </row>
    <row r="925" spans="1:1" x14ac:dyDescent="0.35">
      <c r="A925">
        <v>924</v>
      </c>
    </row>
    <row r="926" spans="1:1" x14ac:dyDescent="0.35">
      <c r="A926">
        <v>925</v>
      </c>
    </row>
    <row r="927" spans="1:1" x14ac:dyDescent="0.35">
      <c r="A927">
        <v>926</v>
      </c>
    </row>
    <row r="928" spans="1:1" x14ac:dyDescent="0.35">
      <c r="A928">
        <v>927</v>
      </c>
    </row>
    <row r="929" spans="1:1" x14ac:dyDescent="0.35">
      <c r="A929">
        <v>928</v>
      </c>
    </row>
    <row r="930" spans="1:1" x14ac:dyDescent="0.35">
      <c r="A930">
        <v>929</v>
      </c>
    </row>
    <row r="931" spans="1:1" x14ac:dyDescent="0.35">
      <c r="A931">
        <v>930</v>
      </c>
    </row>
    <row r="932" spans="1:1" x14ac:dyDescent="0.35">
      <c r="A932">
        <v>931</v>
      </c>
    </row>
    <row r="933" spans="1:1" x14ac:dyDescent="0.35">
      <c r="A933">
        <v>932</v>
      </c>
    </row>
    <row r="934" spans="1:1" x14ac:dyDescent="0.35">
      <c r="A934">
        <v>933</v>
      </c>
    </row>
    <row r="935" spans="1:1" x14ac:dyDescent="0.35">
      <c r="A935">
        <v>934</v>
      </c>
    </row>
    <row r="936" spans="1:1" x14ac:dyDescent="0.35">
      <c r="A936">
        <v>935</v>
      </c>
    </row>
    <row r="937" spans="1:1" x14ac:dyDescent="0.35">
      <c r="A937">
        <v>936</v>
      </c>
    </row>
    <row r="938" spans="1:1" x14ac:dyDescent="0.35">
      <c r="A938">
        <v>937</v>
      </c>
    </row>
    <row r="939" spans="1:1" x14ac:dyDescent="0.35">
      <c r="A939">
        <v>938</v>
      </c>
    </row>
    <row r="940" spans="1:1" x14ac:dyDescent="0.35">
      <c r="A940">
        <v>939</v>
      </c>
    </row>
    <row r="941" spans="1:1" x14ac:dyDescent="0.35">
      <c r="A941">
        <v>940</v>
      </c>
    </row>
    <row r="942" spans="1:1" x14ac:dyDescent="0.35">
      <c r="A942">
        <v>941</v>
      </c>
    </row>
    <row r="943" spans="1:1" x14ac:dyDescent="0.35">
      <c r="A943">
        <v>942</v>
      </c>
    </row>
    <row r="944" spans="1:1" x14ac:dyDescent="0.35">
      <c r="A944">
        <v>943</v>
      </c>
    </row>
    <row r="945" spans="1:1" x14ac:dyDescent="0.35">
      <c r="A945">
        <v>944</v>
      </c>
    </row>
    <row r="946" spans="1:1" x14ac:dyDescent="0.35">
      <c r="A946">
        <v>945</v>
      </c>
    </row>
    <row r="947" spans="1:1" x14ac:dyDescent="0.35">
      <c r="A947">
        <v>946</v>
      </c>
    </row>
    <row r="948" spans="1:1" x14ac:dyDescent="0.35">
      <c r="A948">
        <v>947</v>
      </c>
    </row>
    <row r="949" spans="1:1" x14ac:dyDescent="0.35">
      <c r="A949">
        <v>948</v>
      </c>
    </row>
    <row r="950" spans="1:1" x14ac:dyDescent="0.35">
      <c r="A950">
        <v>949</v>
      </c>
    </row>
    <row r="951" spans="1:1" x14ac:dyDescent="0.35">
      <c r="A951">
        <v>950</v>
      </c>
    </row>
    <row r="952" spans="1:1" x14ac:dyDescent="0.35">
      <c r="A952">
        <v>951</v>
      </c>
    </row>
    <row r="953" spans="1:1" x14ac:dyDescent="0.35">
      <c r="A953">
        <v>952</v>
      </c>
    </row>
    <row r="954" spans="1:1" x14ac:dyDescent="0.35">
      <c r="A954">
        <v>953</v>
      </c>
    </row>
    <row r="955" spans="1:1" x14ac:dyDescent="0.35">
      <c r="A955">
        <v>954</v>
      </c>
    </row>
    <row r="956" spans="1:1" x14ac:dyDescent="0.35">
      <c r="A956">
        <v>955</v>
      </c>
    </row>
    <row r="957" spans="1:1" x14ac:dyDescent="0.35">
      <c r="A957">
        <v>956</v>
      </c>
    </row>
    <row r="958" spans="1:1" x14ac:dyDescent="0.35">
      <c r="A958">
        <v>957</v>
      </c>
    </row>
    <row r="959" spans="1:1" x14ac:dyDescent="0.35">
      <c r="A959">
        <v>958</v>
      </c>
    </row>
    <row r="960" spans="1:1" x14ac:dyDescent="0.35">
      <c r="A960">
        <v>959</v>
      </c>
    </row>
    <row r="961" spans="1:1" x14ac:dyDescent="0.35">
      <c r="A961">
        <v>960</v>
      </c>
    </row>
    <row r="962" spans="1:1" x14ac:dyDescent="0.35">
      <c r="A962">
        <v>961</v>
      </c>
    </row>
    <row r="963" spans="1:1" x14ac:dyDescent="0.35">
      <c r="A963">
        <v>962</v>
      </c>
    </row>
    <row r="964" spans="1:1" x14ac:dyDescent="0.35">
      <c r="A964">
        <v>963</v>
      </c>
    </row>
    <row r="965" spans="1:1" x14ac:dyDescent="0.35">
      <c r="A965">
        <v>964</v>
      </c>
    </row>
    <row r="966" spans="1:1" x14ac:dyDescent="0.35">
      <c r="A966">
        <v>965</v>
      </c>
    </row>
    <row r="967" spans="1:1" x14ac:dyDescent="0.35">
      <c r="A967">
        <v>966</v>
      </c>
    </row>
    <row r="968" spans="1:1" x14ac:dyDescent="0.35">
      <c r="A968">
        <v>967</v>
      </c>
    </row>
    <row r="969" spans="1:1" x14ac:dyDescent="0.35">
      <c r="A969">
        <v>968</v>
      </c>
    </row>
    <row r="970" spans="1:1" x14ac:dyDescent="0.35">
      <c r="A970">
        <v>969</v>
      </c>
    </row>
    <row r="971" spans="1:1" x14ac:dyDescent="0.35">
      <c r="A971">
        <v>970</v>
      </c>
    </row>
    <row r="972" spans="1:1" x14ac:dyDescent="0.35">
      <c r="A972">
        <v>971</v>
      </c>
    </row>
    <row r="973" spans="1:1" x14ac:dyDescent="0.35">
      <c r="A973">
        <v>972</v>
      </c>
    </row>
    <row r="974" spans="1:1" x14ac:dyDescent="0.35">
      <c r="A974">
        <v>973</v>
      </c>
    </row>
    <row r="975" spans="1:1" x14ac:dyDescent="0.35">
      <c r="A975">
        <v>974</v>
      </c>
    </row>
    <row r="976" spans="1:1" x14ac:dyDescent="0.35">
      <c r="A976">
        <v>975</v>
      </c>
    </row>
    <row r="977" spans="1:1" x14ac:dyDescent="0.35">
      <c r="A977">
        <v>976</v>
      </c>
    </row>
    <row r="978" spans="1:1" x14ac:dyDescent="0.35">
      <c r="A978">
        <v>977</v>
      </c>
    </row>
    <row r="979" spans="1:1" x14ac:dyDescent="0.35">
      <c r="A979">
        <v>978</v>
      </c>
    </row>
    <row r="980" spans="1:1" x14ac:dyDescent="0.35">
      <c r="A980">
        <v>979</v>
      </c>
    </row>
    <row r="981" spans="1:1" x14ac:dyDescent="0.35">
      <c r="A981">
        <v>980</v>
      </c>
    </row>
    <row r="982" spans="1:1" x14ac:dyDescent="0.35">
      <c r="A982">
        <v>981</v>
      </c>
    </row>
    <row r="983" spans="1:1" x14ac:dyDescent="0.35">
      <c r="A983">
        <v>982</v>
      </c>
    </row>
    <row r="984" spans="1:1" x14ac:dyDescent="0.35">
      <c r="A984">
        <v>983</v>
      </c>
    </row>
    <row r="985" spans="1:1" x14ac:dyDescent="0.35">
      <c r="A985">
        <v>984</v>
      </c>
    </row>
    <row r="986" spans="1:1" x14ac:dyDescent="0.35">
      <c r="A986">
        <v>985</v>
      </c>
    </row>
    <row r="987" spans="1:1" x14ac:dyDescent="0.35">
      <c r="A987">
        <v>986</v>
      </c>
    </row>
    <row r="988" spans="1:1" x14ac:dyDescent="0.35">
      <c r="A988">
        <v>987</v>
      </c>
    </row>
    <row r="989" spans="1:1" x14ac:dyDescent="0.35">
      <c r="A989">
        <v>988</v>
      </c>
    </row>
    <row r="990" spans="1:1" x14ac:dyDescent="0.35">
      <c r="A990">
        <v>989</v>
      </c>
    </row>
    <row r="991" spans="1:1" x14ac:dyDescent="0.35">
      <c r="A991">
        <v>990</v>
      </c>
    </row>
    <row r="992" spans="1:1" x14ac:dyDescent="0.35">
      <c r="A992">
        <v>991</v>
      </c>
    </row>
    <row r="993" spans="1:1" x14ac:dyDescent="0.35">
      <c r="A993">
        <v>992</v>
      </c>
    </row>
    <row r="994" spans="1:1" x14ac:dyDescent="0.35">
      <c r="A994">
        <v>993</v>
      </c>
    </row>
    <row r="995" spans="1:1" x14ac:dyDescent="0.35">
      <c r="A995">
        <v>994</v>
      </c>
    </row>
    <row r="996" spans="1:1" x14ac:dyDescent="0.35">
      <c r="A996">
        <v>995</v>
      </c>
    </row>
    <row r="997" spans="1:1" x14ac:dyDescent="0.35">
      <c r="A997">
        <v>996</v>
      </c>
    </row>
    <row r="998" spans="1:1" x14ac:dyDescent="0.35">
      <c r="A998">
        <v>997</v>
      </c>
    </row>
    <row r="999" spans="1:1" x14ac:dyDescent="0.35">
      <c r="A999">
        <v>998</v>
      </c>
    </row>
    <row r="1000" spans="1:1" x14ac:dyDescent="0.35">
      <c r="A1000">
        <v>999</v>
      </c>
    </row>
    <row r="1001" spans="1:1" x14ac:dyDescent="0.35">
      <c r="A1001">
        <v>1000</v>
      </c>
    </row>
    <row r="1002" spans="1:1" x14ac:dyDescent="0.35">
      <c r="A1002">
        <v>1001</v>
      </c>
    </row>
    <row r="1003" spans="1:1" x14ac:dyDescent="0.35">
      <c r="A1003">
        <v>1002</v>
      </c>
    </row>
    <row r="1004" spans="1:1" x14ac:dyDescent="0.35">
      <c r="A1004">
        <v>1003</v>
      </c>
    </row>
    <row r="1005" spans="1:1" x14ac:dyDescent="0.35">
      <c r="A1005">
        <v>1004</v>
      </c>
    </row>
    <row r="1006" spans="1:1" x14ac:dyDescent="0.35">
      <c r="A1006">
        <v>1005</v>
      </c>
    </row>
    <row r="1007" spans="1:1" x14ac:dyDescent="0.35">
      <c r="A1007">
        <v>1006</v>
      </c>
    </row>
    <row r="1008" spans="1:1" x14ac:dyDescent="0.35">
      <c r="A1008">
        <v>1007</v>
      </c>
    </row>
    <row r="1009" spans="1:1" x14ac:dyDescent="0.35">
      <c r="A1009">
        <v>1008</v>
      </c>
    </row>
    <row r="1010" spans="1:1" x14ac:dyDescent="0.35">
      <c r="A1010">
        <v>1009</v>
      </c>
    </row>
    <row r="1011" spans="1:1" x14ac:dyDescent="0.35">
      <c r="A1011">
        <v>1010</v>
      </c>
    </row>
    <row r="1012" spans="1:1" x14ac:dyDescent="0.35">
      <c r="A1012">
        <v>1011</v>
      </c>
    </row>
    <row r="1013" spans="1:1" x14ac:dyDescent="0.35">
      <c r="A1013">
        <v>1012</v>
      </c>
    </row>
    <row r="1014" spans="1:1" x14ac:dyDescent="0.35">
      <c r="A1014">
        <v>1013</v>
      </c>
    </row>
    <row r="1015" spans="1:1" x14ac:dyDescent="0.35">
      <c r="A1015">
        <v>1014</v>
      </c>
    </row>
    <row r="1016" spans="1:1" x14ac:dyDescent="0.35">
      <c r="A1016">
        <v>1015</v>
      </c>
    </row>
    <row r="1017" spans="1:1" x14ac:dyDescent="0.35">
      <c r="A1017">
        <v>1016</v>
      </c>
    </row>
    <row r="1018" spans="1:1" x14ac:dyDescent="0.35">
      <c r="A1018">
        <v>1017</v>
      </c>
    </row>
    <row r="1019" spans="1:1" x14ac:dyDescent="0.35">
      <c r="A1019">
        <v>1018</v>
      </c>
    </row>
    <row r="1020" spans="1:1" x14ac:dyDescent="0.35">
      <c r="A1020">
        <v>1019</v>
      </c>
    </row>
    <row r="1021" spans="1:1" x14ac:dyDescent="0.35">
      <c r="A1021">
        <v>1020</v>
      </c>
    </row>
    <row r="1022" spans="1:1" x14ac:dyDescent="0.35">
      <c r="A1022">
        <v>1021</v>
      </c>
    </row>
    <row r="1023" spans="1:1" x14ac:dyDescent="0.35">
      <c r="A1023">
        <v>1022</v>
      </c>
    </row>
    <row r="1024" spans="1:1" x14ac:dyDescent="0.35">
      <c r="A1024">
        <v>1023</v>
      </c>
    </row>
    <row r="1025" spans="1:1" x14ac:dyDescent="0.35">
      <c r="A1025">
        <v>1024</v>
      </c>
    </row>
    <row r="1026" spans="1:1" x14ac:dyDescent="0.35">
      <c r="A1026">
        <v>1025</v>
      </c>
    </row>
    <row r="1027" spans="1:1" x14ac:dyDescent="0.35">
      <c r="A1027">
        <v>1026</v>
      </c>
    </row>
    <row r="1028" spans="1:1" x14ac:dyDescent="0.35">
      <c r="A1028">
        <v>1027</v>
      </c>
    </row>
    <row r="1029" spans="1:1" x14ac:dyDescent="0.35">
      <c r="A1029">
        <v>1028</v>
      </c>
    </row>
    <row r="1030" spans="1:1" x14ac:dyDescent="0.35">
      <c r="A1030">
        <v>1029</v>
      </c>
    </row>
    <row r="1031" spans="1:1" x14ac:dyDescent="0.35">
      <c r="A1031">
        <v>1030</v>
      </c>
    </row>
    <row r="1032" spans="1:1" x14ac:dyDescent="0.35">
      <c r="A1032">
        <v>1031</v>
      </c>
    </row>
    <row r="1033" spans="1:1" x14ac:dyDescent="0.35">
      <c r="A1033">
        <v>1032</v>
      </c>
    </row>
    <row r="1034" spans="1:1" x14ac:dyDescent="0.35">
      <c r="A1034">
        <v>1033</v>
      </c>
    </row>
    <row r="1035" spans="1:1" x14ac:dyDescent="0.35">
      <c r="A1035">
        <v>1034</v>
      </c>
    </row>
    <row r="1036" spans="1:1" x14ac:dyDescent="0.35">
      <c r="A1036">
        <v>1035</v>
      </c>
    </row>
    <row r="1037" spans="1:1" x14ac:dyDescent="0.35">
      <c r="A1037">
        <v>1036</v>
      </c>
    </row>
    <row r="1038" spans="1:1" x14ac:dyDescent="0.35">
      <c r="A1038">
        <v>1037</v>
      </c>
    </row>
    <row r="1039" spans="1:1" x14ac:dyDescent="0.35">
      <c r="A1039">
        <v>1038</v>
      </c>
    </row>
    <row r="1040" spans="1:1" x14ac:dyDescent="0.35">
      <c r="A1040">
        <v>1039</v>
      </c>
    </row>
    <row r="1041" spans="1:1" x14ac:dyDescent="0.35">
      <c r="A1041">
        <v>1040</v>
      </c>
    </row>
    <row r="1042" spans="1:1" x14ac:dyDescent="0.35">
      <c r="A1042">
        <v>1041</v>
      </c>
    </row>
    <row r="1043" spans="1:1" x14ac:dyDescent="0.35">
      <c r="A1043">
        <v>1042</v>
      </c>
    </row>
    <row r="1044" spans="1:1" x14ac:dyDescent="0.35">
      <c r="A1044">
        <v>1043</v>
      </c>
    </row>
    <row r="1045" spans="1:1" x14ac:dyDescent="0.35">
      <c r="A1045">
        <v>1044</v>
      </c>
    </row>
    <row r="1046" spans="1:1" x14ac:dyDescent="0.35">
      <c r="A1046">
        <v>1045</v>
      </c>
    </row>
    <row r="1047" spans="1:1" x14ac:dyDescent="0.35">
      <c r="A1047">
        <v>1046</v>
      </c>
    </row>
    <row r="1048" spans="1:1" x14ac:dyDescent="0.35">
      <c r="A1048">
        <v>1047</v>
      </c>
    </row>
    <row r="1049" spans="1:1" x14ac:dyDescent="0.35">
      <c r="A1049">
        <v>1048</v>
      </c>
    </row>
    <row r="1050" spans="1:1" x14ac:dyDescent="0.35">
      <c r="A1050">
        <v>1049</v>
      </c>
    </row>
    <row r="1051" spans="1:1" x14ac:dyDescent="0.35">
      <c r="A1051">
        <v>1050</v>
      </c>
    </row>
    <row r="1052" spans="1:1" x14ac:dyDescent="0.35">
      <c r="A1052">
        <v>1051</v>
      </c>
    </row>
    <row r="1053" spans="1:1" x14ac:dyDescent="0.35">
      <c r="A1053">
        <v>1052</v>
      </c>
    </row>
    <row r="1054" spans="1:1" x14ac:dyDescent="0.35">
      <c r="A1054">
        <v>1053</v>
      </c>
    </row>
    <row r="1055" spans="1:1" x14ac:dyDescent="0.35">
      <c r="A1055">
        <v>1054</v>
      </c>
    </row>
    <row r="1056" spans="1:1" x14ac:dyDescent="0.35">
      <c r="A1056">
        <v>1055</v>
      </c>
    </row>
    <row r="1057" spans="1:1" x14ac:dyDescent="0.35">
      <c r="A1057">
        <v>1056</v>
      </c>
    </row>
    <row r="1058" spans="1:1" x14ac:dyDescent="0.35">
      <c r="A1058">
        <v>1057</v>
      </c>
    </row>
    <row r="1059" spans="1:1" x14ac:dyDescent="0.35">
      <c r="A1059">
        <v>1058</v>
      </c>
    </row>
    <row r="1060" spans="1:1" x14ac:dyDescent="0.35">
      <c r="A1060">
        <v>1059</v>
      </c>
    </row>
    <row r="1061" spans="1:1" x14ac:dyDescent="0.35">
      <c r="A1061">
        <v>1060</v>
      </c>
    </row>
    <row r="1062" spans="1:1" x14ac:dyDescent="0.35">
      <c r="A1062">
        <v>1061</v>
      </c>
    </row>
    <row r="1063" spans="1:1" x14ac:dyDescent="0.35">
      <c r="A1063">
        <v>1062</v>
      </c>
    </row>
    <row r="1064" spans="1:1" x14ac:dyDescent="0.35">
      <c r="A1064">
        <v>1063</v>
      </c>
    </row>
    <row r="1065" spans="1:1" x14ac:dyDescent="0.35">
      <c r="A1065">
        <v>1064</v>
      </c>
    </row>
    <row r="1066" spans="1:1" x14ac:dyDescent="0.35">
      <c r="A1066">
        <v>1065</v>
      </c>
    </row>
    <row r="1067" spans="1:1" x14ac:dyDescent="0.35">
      <c r="A1067">
        <v>1066</v>
      </c>
    </row>
    <row r="1068" spans="1:1" x14ac:dyDescent="0.35">
      <c r="A1068">
        <v>1067</v>
      </c>
    </row>
    <row r="1069" spans="1:1" x14ac:dyDescent="0.35">
      <c r="A1069">
        <v>1068</v>
      </c>
    </row>
    <row r="1070" spans="1:1" x14ac:dyDescent="0.35">
      <c r="A1070">
        <v>1069</v>
      </c>
    </row>
    <row r="1071" spans="1:1" x14ac:dyDescent="0.35">
      <c r="A1071">
        <v>1070</v>
      </c>
    </row>
    <row r="1072" spans="1:1" x14ac:dyDescent="0.35">
      <c r="A1072">
        <v>1071</v>
      </c>
    </row>
    <row r="1073" spans="1:1" x14ac:dyDescent="0.35">
      <c r="A1073">
        <v>1072</v>
      </c>
    </row>
    <row r="1074" spans="1:1" x14ac:dyDescent="0.35">
      <c r="A1074">
        <v>1073</v>
      </c>
    </row>
    <row r="1075" spans="1:1" x14ac:dyDescent="0.35">
      <c r="A1075">
        <v>1074</v>
      </c>
    </row>
    <row r="1076" spans="1:1" x14ac:dyDescent="0.35">
      <c r="A1076">
        <v>1075</v>
      </c>
    </row>
    <row r="1077" spans="1:1" x14ac:dyDescent="0.35">
      <c r="A1077">
        <v>1076</v>
      </c>
    </row>
    <row r="1078" spans="1:1" x14ac:dyDescent="0.35">
      <c r="A1078">
        <v>1077</v>
      </c>
    </row>
    <row r="1079" spans="1:1" x14ac:dyDescent="0.35">
      <c r="A1079">
        <v>1078</v>
      </c>
    </row>
    <row r="1080" spans="1:1" x14ac:dyDescent="0.35">
      <c r="A1080">
        <v>1079</v>
      </c>
    </row>
    <row r="1081" spans="1:1" x14ac:dyDescent="0.35">
      <c r="A1081">
        <v>1080</v>
      </c>
    </row>
    <row r="1082" spans="1:1" x14ac:dyDescent="0.35">
      <c r="A1082">
        <v>1081</v>
      </c>
    </row>
    <row r="1083" spans="1:1" x14ac:dyDescent="0.35">
      <c r="A1083">
        <v>1082</v>
      </c>
    </row>
    <row r="1084" spans="1:1" x14ac:dyDescent="0.35">
      <c r="A1084">
        <v>1083</v>
      </c>
    </row>
    <row r="1085" spans="1:1" x14ac:dyDescent="0.35">
      <c r="A1085">
        <v>1084</v>
      </c>
    </row>
    <row r="1086" spans="1:1" x14ac:dyDescent="0.35">
      <c r="A1086">
        <v>1085</v>
      </c>
    </row>
    <row r="1087" spans="1:1" x14ac:dyDescent="0.35">
      <c r="A1087">
        <v>1086</v>
      </c>
    </row>
    <row r="1088" spans="1:1" x14ac:dyDescent="0.35">
      <c r="A1088">
        <v>1087</v>
      </c>
    </row>
    <row r="1089" spans="1:1" x14ac:dyDescent="0.35">
      <c r="A1089">
        <v>1088</v>
      </c>
    </row>
    <row r="1090" spans="1:1" x14ac:dyDescent="0.35">
      <c r="A1090">
        <v>1089</v>
      </c>
    </row>
    <row r="1091" spans="1:1" x14ac:dyDescent="0.35">
      <c r="A1091">
        <v>1090</v>
      </c>
    </row>
    <row r="1092" spans="1:1" x14ac:dyDescent="0.35">
      <c r="A1092">
        <v>1091</v>
      </c>
    </row>
    <row r="1093" spans="1:1" x14ac:dyDescent="0.35">
      <c r="A1093">
        <v>1092</v>
      </c>
    </row>
    <row r="1094" spans="1:1" x14ac:dyDescent="0.35">
      <c r="A1094">
        <v>1093</v>
      </c>
    </row>
    <row r="1095" spans="1:1" x14ac:dyDescent="0.35">
      <c r="A1095">
        <v>1094</v>
      </c>
    </row>
    <row r="1096" spans="1:1" x14ac:dyDescent="0.35">
      <c r="A1096">
        <v>1095</v>
      </c>
    </row>
    <row r="1097" spans="1:1" x14ac:dyDescent="0.35">
      <c r="A1097">
        <v>1096</v>
      </c>
    </row>
    <row r="1098" spans="1:1" x14ac:dyDescent="0.35">
      <c r="A1098">
        <v>1097</v>
      </c>
    </row>
    <row r="1099" spans="1:1" x14ac:dyDescent="0.35">
      <c r="A1099">
        <v>1098</v>
      </c>
    </row>
    <row r="1100" spans="1:1" x14ac:dyDescent="0.35">
      <c r="A1100">
        <v>1099</v>
      </c>
    </row>
    <row r="1101" spans="1:1" x14ac:dyDescent="0.35">
      <c r="A1101">
        <v>1100</v>
      </c>
    </row>
    <row r="1102" spans="1:1" x14ac:dyDescent="0.35">
      <c r="A1102">
        <v>1101</v>
      </c>
    </row>
    <row r="1103" spans="1:1" x14ac:dyDescent="0.35">
      <c r="A1103">
        <v>1102</v>
      </c>
    </row>
    <row r="1104" spans="1:1" x14ac:dyDescent="0.35">
      <c r="A1104">
        <v>1103</v>
      </c>
    </row>
    <row r="1105" spans="1:1" x14ac:dyDescent="0.35">
      <c r="A1105">
        <v>1104</v>
      </c>
    </row>
    <row r="1106" spans="1:1" x14ac:dyDescent="0.35">
      <c r="A1106">
        <v>1105</v>
      </c>
    </row>
    <row r="1107" spans="1:1" x14ac:dyDescent="0.35">
      <c r="A1107">
        <v>1106</v>
      </c>
    </row>
    <row r="1108" spans="1:1" x14ac:dyDescent="0.35">
      <c r="A1108">
        <v>1107</v>
      </c>
    </row>
    <row r="1109" spans="1:1" x14ac:dyDescent="0.35">
      <c r="A1109">
        <v>1108</v>
      </c>
    </row>
    <row r="1110" spans="1:1" x14ac:dyDescent="0.35">
      <c r="A1110">
        <v>1109</v>
      </c>
    </row>
    <row r="1111" spans="1:1" x14ac:dyDescent="0.35">
      <c r="A1111">
        <v>1110</v>
      </c>
    </row>
    <row r="1112" spans="1:1" x14ac:dyDescent="0.35">
      <c r="A1112">
        <v>1111</v>
      </c>
    </row>
    <row r="1113" spans="1:1" x14ac:dyDescent="0.35">
      <c r="A1113">
        <v>1112</v>
      </c>
    </row>
    <row r="1114" spans="1:1" x14ac:dyDescent="0.35">
      <c r="A1114">
        <v>1113</v>
      </c>
    </row>
    <row r="1115" spans="1:1" x14ac:dyDescent="0.35">
      <c r="A1115">
        <v>1114</v>
      </c>
    </row>
    <row r="1116" spans="1:1" x14ac:dyDescent="0.35">
      <c r="A1116">
        <v>1115</v>
      </c>
    </row>
    <row r="1117" spans="1:1" x14ac:dyDescent="0.35">
      <c r="A1117">
        <v>1116</v>
      </c>
    </row>
    <row r="1118" spans="1:1" x14ac:dyDescent="0.35">
      <c r="A1118">
        <v>1117</v>
      </c>
    </row>
    <row r="1119" spans="1:1" x14ac:dyDescent="0.35">
      <c r="A1119">
        <v>1118</v>
      </c>
    </row>
    <row r="1120" spans="1:1" x14ac:dyDescent="0.35">
      <c r="A1120">
        <v>1119</v>
      </c>
    </row>
    <row r="1121" spans="1:1" x14ac:dyDescent="0.35">
      <c r="A1121">
        <v>1120</v>
      </c>
    </row>
    <row r="1122" spans="1:1" x14ac:dyDescent="0.35">
      <c r="A1122">
        <v>1121</v>
      </c>
    </row>
    <row r="1123" spans="1:1" x14ac:dyDescent="0.35">
      <c r="A1123">
        <v>1122</v>
      </c>
    </row>
    <row r="1124" spans="1:1" x14ac:dyDescent="0.35">
      <c r="A1124">
        <v>1123</v>
      </c>
    </row>
    <row r="1125" spans="1:1" x14ac:dyDescent="0.35">
      <c r="A1125">
        <v>1124</v>
      </c>
    </row>
    <row r="1126" spans="1:1" x14ac:dyDescent="0.35">
      <c r="A1126">
        <v>1125</v>
      </c>
    </row>
    <row r="1127" spans="1:1" x14ac:dyDescent="0.35">
      <c r="A1127">
        <v>1126</v>
      </c>
    </row>
    <row r="1128" spans="1:1" x14ac:dyDescent="0.35">
      <c r="A1128">
        <v>1127</v>
      </c>
    </row>
    <row r="1129" spans="1:1" x14ac:dyDescent="0.35">
      <c r="A1129">
        <v>1128</v>
      </c>
    </row>
    <row r="1130" spans="1:1" x14ac:dyDescent="0.35">
      <c r="A1130">
        <v>1129</v>
      </c>
    </row>
    <row r="1131" spans="1:1" x14ac:dyDescent="0.35">
      <c r="A1131">
        <v>1130</v>
      </c>
    </row>
    <row r="1132" spans="1:1" x14ac:dyDescent="0.35">
      <c r="A1132">
        <v>1131</v>
      </c>
    </row>
    <row r="1133" spans="1:1" x14ac:dyDescent="0.35">
      <c r="A1133">
        <v>1132</v>
      </c>
    </row>
    <row r="1134" spans="1:1" x14ac:dyDescent="0.35">
      <c r="A1134">
        <v>1133</v>
      </c>
    </row>
    <row r="1135" spans="1:1" x14ac:dyDescent="0.35">
      <c r="A1135">
        <v>1134</v>
      </c>
    </row>
    <row r="1136" spans="1:1" x14ac:dyDescent="0.35">
      <c r="A1136">
        <v>1135</v>
      </c>
    </row>
    <row r="1137" spans="1:1" x14ac:dyDescent="0.35">
      <c r="A1137">
        <v>1136</v>
      </c>
    </row>
    <row r="1138" spans="1:1" x14ac:dyDescent="0.35">
      <c r="A1138">
        <v>1137</v>
      </c>
    </row>
    <row r="1139" spans="1:1" x14ac:dyDescent="0.35">
      <c r="A1139">
        <v>1138</v>
      </c>
    </row>
    <row r="1140" spans="1:1" x14ac:dyDescent="0.35">
      <c r="A1140">
        <v>1139</v>
      </c>
    </row>
    <row r="1141" spans="1:1" x14ac:dyDescent="0.35">
      <c r="A1141">
        <v>1140</v>
      </c>
    </row>
    <row r="1142" spans="1:1" x14ac:dyDescent="0.35">
      <c r="A1142">
        <v>1141</v>
      </c>
    </row>
    <row r="1143" spans="1:1" x14ac:dyDescent="0.35">
      <c r="A1143">
        <v>1142</v>
      </c>
    </row>
    <row r="1144" spans="1:1" x14ac:dyDescent="0.35">
      <c r="A1144">
        <v>1143</v>
      </c>
    </row>
    <row r="1145" spans="1:1" x14ac:dyDescent="0.35">
      <c r="A1145">
        <v>1144</v>
      </c>
    </row>
    <row r="1146" spans="1:1" x14ac:dyDescent="0.35">
      <c r="A1146">
        <v>1145</v>
      </c>
    </row>
    <row r="1147" spans="1:1" x14ac:dyDescent="0.35">
      <c r="A1147">
        <v>1146</v>
      </c>
    </row>
    <row r="1148" spans="1:1" x14ac:dyDescent="0.35">
      <c r="A1148">
        <v>1147</v>
      </c>
    </row>
    <row r="1149" spans="1:1" x14ac:dyDescent="0.35">
      <c r="A1149">
        <v>1148</v>
      </c>
    </row>
    <row r="1150" spans="1:1" x14ac:dyDescent="0.35">
      <c r="A1150">
        <v>1149</v>
      </c>
    </row>
    <row r="1151" spans="1:1" x14ac:dyDescent="0.35">
      <c r="A1151">
        <v>1150</v>
      </c>
    </row>
    <row r="1152" spans="1:1" x14ac:dyDescent="0.35">
      <c r="A1152">
        <v>1151</v>
      </c>
    </row>
    <row r="1153" spans="1:1" x14ac:dyDescent="0.35">
      <c r="A1153">
        <v>1152</v>
      </c>
    </row>
    <row r="1154" spans="1:1" x14ac:dyDescent="0.35">
      <c r="A1154">
        <v>1153</v>
      </c>
    </row>
    <row r="1155" spans="1:1" x14ac:dyDescent="0.35">
      <c r="A1155">
        <v>1154</v>
      </c>
    </row>
    <row r="1156" spans="1:1" x14ac:dyDescent="0.35">
      <c r="A1156">
        <v>1155</v>
      </c>
    </row>
    <row r="1157" spans="1:1" x14ac:dyDescent="0.35">
      <c r="A1157">
        <v>1156</v>
      </c>
    </row>
    <row r="1158" spans="1:1" x14ac:dyDescent="0.35">
      <c r="A1158">
        <v>1157</v>
      </c>
    </row>
    <row r="1159" spans="1:1" x14ac:dyDescent="0.35">
      <c r="A1159">
        <v>1158</v>
      </c>
    </row>
    <row r="1160" spans="1:1" x14ac:dyDescent="0.35">
      <c r="A1160">
        <v>1159</v>
      </c>
    </row>
    <row r="1161" spans="1:1" x14ac:dyDescent="0.35">
      <c r="A1161">
        <v>1160</v>
      </c>
    </row>
    <row r="1162" spans="1:1" x14ac:dyDescent="0.35">
      <c r="A1162">
        <v>1161</v>
      </c>
    </row>
    <row r="1163" spans="1:1" x14ac:dyDescent="0.35">
      <c r="A1163">
        <v>1162</v>
      </c>
    </row>
    <row r="1164" spans="1:1" x14ac:dyDescent="0.35">
      <c r="A1164">
        <v>1163</v>
      </c>
    </row>
    <row r="1165" spans="1:1" x14ac:dyDescent="0.35">
      <c r="A1165">
        <v>1164</v>
      </c>
    </row>
    <row r="1166" spans="1:1" x14ac:dyDescent="0.35">
      <c r="A1166">
        <v>1165</v>
      </c>
    </row>
    <row r="1167" spans="1:1" x14ac:dyDescent="0.35">
      <c r="A1167">
        <v>1166</v>
      </c>
    </row>
    <row r="1168" spans="1:1" x14ac:dyDescent="0.35">
      <c r="A1168">
        <v>1167</v>
      </c>
    </row>
    <row r="1169" spans="1:1" x14ac:dyDescent="0.35">
      <c r="A1169">
        <v>1168</v>
      </c>
    </row>
    <row r="1170" spans="1:1" x14ac:dyDescent="0.35">
      <c r="A1170">
        <v>1169</v>
      </c>
    </row>
    <row r="1171" spans="1:1" x14ac:dyDescent="0.35">
      <c r="A1171">
        <v>1170</v>
      </c>
    </row>
    <row r="1172" spans="1:1" x14ac:dyDescent="0.35">
      <c r="A1172">
        <v>1171</v>
      </c>
    </row>
    <row r="1173" spans="1:1" x14ac:dyDescent="0.35">
      <c r="A1173">
        <v>1172</v>
      </c>
    </row>
    <row r="1174" spans="1:1" x14ac:dyDescent="0.35">
      <c r="A1174">
        <v>1173</v>
      </c>
    </row>
    <row r="1175" spans="1:1" x14ac:dyDescent="0.35">
      <c r="A1175">
        <v>1174</v>
      </c>
    </row>
    <row r="1176" spans="1:1" x14ac:dyDescent="0.35">
      <c r="A1176">
        <v>1175</v>
      </c>
    </row>
    <row r="1177" spans="1:1" x14ac:dyDescent="0.35">
      <c r="A1177">
        <v>1176</v>
      </c>
    </row>
    <row r="1178" spans="1:1" x14ac:dyDescent="0.35">
      <c r="A1178">
        <v>1177</v>
      </c>
    </row>
    <row r="1179" spans="1:1" x14ac:dyDescent="0.35">
      <c r="A1179">
        <v>1178</v>
      </c>
    </row>
    <row r="1180" spans="1:1" x14ac:dyDescent="0.35">
      <c r="A1180">
        <v>1179</v>
      </c>
    </row>
    <row r="1181" spans="1:1" x14ac:dyDescent="0.35">
      <c r="A1181">
        <v>1180</v>
      </c>
    </row>
    <row r="1182" spans="1:1" x14ac:dyDescent="0.35">
      <c r="A1182">
        <v>1181</v>
      </c>
    </row>
    <row r="1183" spans="1:1" x14ac:dyDescent="0.35">
      <c r="A1183">
        <v>1182</v>
      </c>
    </row>
    <row r="1184" spans="1:1" x14ac:dyDescent="0.35">
      <c r="A1184">
        <v>1183</v>
      </c>
    </row>
    <row r="1185" spans="1:1" x14ac:dyDescent="0.35">
      <c r="A1185">
        <v>1184</v>
      </c>
    </row>
    <row r="1186" spans="1:1" x14ac:dyDescent="0.35">
      <c r="A1186">
        <v>1185</v>
      </c>
    </row>
    <row r="1187" spans="1:1" x14ac:dyDescent="0.35">
      <c r="A1187">
        <v>1186</v>
      </c>
    </row>
    <row r="1188" spans="1:1" x14ac:dyDescent="0.35">
      <c r="A1188">
        <v>1187</v>
      </c>
    </row>
    <row r="1189" spans="1:1" x14ac:dyDescent="0.35">
      <c r="A1189">
        <v>1188</v>
      </c>
    </row>
    <row r="1190" spans="1:1" x14ac:dyDescent="0.35">
      <c r="A1190">
        <v>1189</v>
      </c>
    </row>
    <row r="1191" spans="1:1" x14ac:dyDescent="0.35">
      <c r="A1191">
        <v>1190</v>
      </c>
    </row>
    <row r="1192" spans="1:1" x14ac:dyDescent="0.35">
      <c r="A1192">
        <v>1191</v>
      </c>
    </row>
    <row r="1193" spans="1:1" x14ac:dyDescent="0.35">
      <c r="A1193">
        <v>1192</v>
      </c>
    </row>
    <row r="1194" spans="1:1" x14ac:dyDescent="0.35">
      <c r="A1194">
        <v>1193</v>
      </c>
    </row>
    <row r="1195" spans="1:1" x14ac:dyDescent="0.35">
      <c r="A1195">
        <v>1194</v>
      </c>
    </row>
    <row r="1196" spans="1:1" x14ac:dyDescent="0.35">
      <c r="A1196">
        <v>1195</v>
      </c>
    </row>
    <row r="1197" spans="1:1" x14ac:dyDescent="0.35">
      <c r="A1197">
        <v>1196</v>
      </c>
    </row>
    <row r="1198" spans="1:1" x14ac:dyDescent="0.35">
      <c r="A1198">
        <v>1197</v>
      </c>
    </row>
    <row r="1199" spans="1:1" x14ac:dyDescent="0.35">
      <c r="A1199">
        <v>1198</v>
      </c>
    </row>
    <row r="1200" spans="1:1" x14ac:dyDescent="0.35">
      <c r="A1200">
        <v>1199</v>
      </c>
    </row>
    <row r="1201" spans="1:1" x14ac:dyDescent="0.35">
      <c r="A1201">
        <v>1200</v>
      </c>
    </row>
    <row r="1202" spans="1:1" x14ac:dyDescent="0.35">
      <c r="A1202">
        <v>1201</v>
      </c>
    </row>
    <row r="1203" spans="1:1" x14ac:dyDescent="0.35">
      <c r="A1203">
        <v>1202</v>
      </c>
    </row>
    <row r="1204" spans="1:1" x14ac:dyDescent="0.35">
      <c r="A1204">
        <v>1203</v>
      </c>
    </row>
    <row r="1205" spans="1:1" x14ac:dyDescent="0.35">
      <c r="A1205">
        <v>1204</v>
      </c>
    </row>
    <row r="1206" spans="1:1" x14ac:dyDescent="0.35">
      <c r="A1206">
        <v>1205</v>
      </c>
    </row>
    <row r="1207" spans="1:1" x14ac:dyDescent="0.35">
      <c r="A1207">
        <v>1206</v>
      </c>
    </row>
    <row r="1208" spans="1:1" x14ac:dyDescent="0.35">
      <c r="A1208">
        <v>1207</v>
      </c>
    </row>
    <row r="1209" spans="1:1" x14ac:dyDescent="0.35">
      <c r="A1209">
        <v>1208</v>
      </c>
    </row>
    <row r="1210" spans="1:1" x14ac:dyDescent="0.35">
      <c r="A1210">
        <v>1209</v>
      </c>
    </row>
    <row r="1211" spans="1:1" x14ac:dyDescent="0.35">
      <c r="A1211">
        <v>1210</v>
      </c>
    </row>
    <row r="1212" spans="1:1" x14ac:dyDescent="0.35">
      <c r="A1212">
        <v>1211</v>
      </c>
    </row>
    <row r="1213" spans="1:1" x14ac:dyDescent="0.35">
      <c r="A1213">
        <v>1212</v>
      </c>
    </row>
    <row r="1214" spans="1:1" x14ac:dyDescent="0.35">
      <c r="A1214">
        <v>1213</v>
      </c>
    </row>
    <row r="1215" spans="1:1" x14ac:dyDescent="0.35">
      <c r="A1215">
        <v>1214</v>
      </c>
    </row>
    <row r="1216" spans="1:1" x14ac:dyDescent="0.35">
      <c r="A1216">
        <v>1215</v>
      </c>
    </row>
    <row r="1217" spans="1:1" x14ac:dyDescent="0.35">
      <c r="A1217">
        <v>1216</v>
      </c>
    </row>
    <row r="1218" spans="1:1" x14ac:dyDescent="0.35">
      <c r="A1218">
        <v>1217</v>
      </c>
    </row>
    <row r="1219" spans="1:1" x14ac:dyDescent="0.35">
      <c r="A1219">
        <v>1218</v>
      </c>
    </row>
    <row r="1220" spans="1:1" x14ac:dyDescent="0.35">
      <c r="A1220">
        <v>1219</v>
      </c>
    </row>
    <row r="1221" spans="1:1" x14ac:dyDescent="0.35">
      <c r="A1221">
        <v>1220</v>
      </c>
    </row>
    <row r="1222" spans="1:1" x14ac:dyDescent="0.35">
      <c r="A1222">
        <v>1221</v>
      </c>
    </row>
    <row r="1223" spans="1:1" x14ac:dyDescent="0.35">
      <c r="A1223">
        <v>1222</v>
      </c>
    </row>
    <row r="1224" spans="1:1" x14ac:dyDescent="0.35">
      <c r="A1224">
        <v>1223</v>
      </c>
    </row>
    <row r="1225" spans="1:1" x14ac:dyDescent="0.35">
      <c r="A1225">
        <v>1224</v>
      </c>
    </row>
    <row r="1226" spans="1:1" x14ac:dyDescent="0.35">
      <c r="A1226">
        <v>1225</v>
      </c>
    </row>
    <row r="1227" spans="1:1" x14ac:dyDescent="0.35">
      <c r="A1227">
        <v>1226</v>
      </c>
    </row>
    <row r="1228" spans="1:1" x14ac:dyDescent="0.35">
      <c r="A1228">
        <v>1227</v>
      </c>
    </row>
    <row r="1229" spans="1:1" x14ac:dyDescent="0.35">
      <c r="A1229">
        <v>1228</v>
      </c>
    </row>
    <row r="1230" spans="1:1" x14ac:dyDescent="0.35">
      <c r="A1230">
        <v>1229</v>
      </c>
    </row>
    <row r="1231" spans="1:1" x14ac:dyDescent="0.35">
      <c r="A1231">
        <v>1230</v>
      </c>
    </row>
    <row r="1232" spans="1:1" x14ac:dyDescent="0.35">
      <c r="A1232">
        <v>1231</v>
      </c>
    </row>
    <row r="1233" spans="1:1" x14ac:dyDescent="0.35">
      <c r="A1233">
        <v>1232</v>
      </c>
    </row>
    <row r="1234" spans="1:1" x14ac:dyDescent="0.35">
      <c r="A1234">
        <v>1233</v>
      </c>
    </row>
    <row r="1235" spans="1:1" x14ac:dyDescent="0.35">
      <c r="A1235">
        <v>1234</v>
      </c>
    </row>
    <row r="1236" spans="1:1" x14ac:dyDescent="0.35">
      <c r="A1236">
        <v>1235</v>
      </c>
    </row>
    <row r="1237" spans="1:1" x14ac:dyDescent="0.35">
      <c r="A1237">
        <v>1236</v>
      </c>
    </row>
    <row r="1238" spans="1:1" x14ac:dyDescent="0.35">
      <c r="A1238">
        <v>1237</v>
      </c>
    </row>
    <row r="1239" spans="1:1" x14ac:dyDescent="0.35">
      <c r="A1239">
        <v>1238</v>
      </c>
    </row>
    <row r="1240" spans="1:1" x14ac:dyDescent="0.35">
      <c r="A1240">
        <v>1239</v>
      </c>
    </row>
    <row r="1241" spans="1:1" x14ac:dyDescent="0.35">
      <c r="A1241">
        <v>1240</v>
      </c>
    </row>
    <row r="1242" spans="1:1" x14ac:dyDescent="0.35">
      <c r="A1242">
        <v>1241</v>
      </c>
    </row>
    <row r="1243" spans="1:1" x14ac:dyDescent="0.35">
      <c r="A1243">
        <v>1242</v>
      </c>
    </row>
    <row r="1244" spans="1:1" x14ac:dyDescent="0.35">
      <c r="A1244">
        <v>1243</v>
      </c>
    </row>
    <row r="1245" spans="1:1" x14ac:dyDescent="0.35">
      <c r="A1245">
        <v>1244</v>
      </c>
    </row>
    <row r="1246" spans="1:1" x14ac:dyDescent="0.35">
      <c r="A1246">
        <v>1245</v>
      </c>
    </row>
    <row r="1247" spans="1:1" x14ac:dyDescent="0.35">
      <c r="A1247">
        <v>1246</v>
      </c>
    </row>
    <row r="1248" spans="1:1" x14ac:dyDescent="0.35">
      <c r="A1248">
        <v>1247</v>
      </c>
    </row>
    <row r="1249" spans="1:1" x14ac:dyDescent="0.35">
      <c r="A1249">
        <v>1248</v>
      </c>
    </row>
    <row r="1250" spans="1:1" x14ac:dyDescent="0.35">
      <c r="A1250">
        <v>1249</v>
      </c>
    </row>
    <row r="1251" spans="1:1" x14ac:dyDescent="0.35">
      <c r="A1251">
        <v>1250</v>
      </c>
    </row>
    <row r="1252" spans="1:1" x14ac:dyDescent="0.35">
      <c r="A1252">
        <v>1251</v>
      </c>
    </row>
    <row r="1253" spans="1:1" x14ac:dyDescent="0.35">
      <c r="A1253">
        <v>1252</v>
      </c>
    </row>
    <row r="1254" spans="1:1" x14ac:dyDescent="0.35">
      <c r="A1254">
        <v>1253</v>
      </c>
    </row>
    <row r="1255" spans="1:1" x14ac:dyDescent="0.35">
      <c r="A1255">
        <v>1254</v>
      </c>
    </row>
    <row r="1256" spans="1:1" x14ac:dyDescent="0.35">
      <c r="A1256">
        <v>1255</v>
      </c>
    </row>
    <row r="1257" spans="1:1" x14ac:dyDescent="0.35">
      <c r="A1257">
        <v>1256</v>
      </c>
    </row>
    <row r="1258" spans="1:1" x14ac:dyDescent="0.35">
      <c r="A1258">
        <v>1257</v>
      </c>
    </row>
    <row r="1259" spans="1:1" x14ac:dyDescent="0.35">
      <c r="A1259">
        <v>1258</v>
      </c>
    </row>
    <row r="1260" spans="1:1" x14ac:dyDescent="0.35">
      <c r="A1260">
        <v>1259</v>
      </c>
    </row>
    <row r="1261" spans="1:1" x14ac:dyDescent="0.35">
      <c r="A1261">
        <v>1260</v>
      </c>
    </row>
    <row r="1262" spans="1:1" x14ac:dyDescent="0.35">
      <c r="A1262">
        <v>1261</v>
      </c>
    </row>
    <row r="1263" spans="1:1" x14ac:dyDescent="0.35">
      <c r="A1263">
        <v>1262</v>
      </c>
    </row>
    <row r="1264" spans="1:1" x14ac:dyDescent="0.35">
      <c r="A1264">
        <v>1263</v>
      </c>
    </row>
    <row r="1265" spans="1:1" x14ac:dyDescent="0.35">
      <c r="A1265">
        <v>1264</v>
      </c>
    </row>
    <row r="1266" spans="1:1" x14ac:dyDescent="0.35">
      <c r="A1266">
        <v>1265</v>
      </c>
    </row>
    <row r="1267" spans="1:1" x14ac:dyDescent="0.35">
      <c r="A1267">
        <v>1266</v>
      </c>
    </row>
    <row r="1268" spans="1:1" x14ac:dyDescent="0.35">
      <c r="A1268">
        <v>1267</v>
      </c>
    </row>
    <row r="1269" spans="1:1" x14ac:dyDescent="0.35">
      <c r="A1269">
        <v>1268</v>
      </c>
    </row>
    <row r="1270" spans="1:1" x14ac:dyDescent="0.35">
      <c r="A1270">
        <v>1269</v>
      </c>
    </row>
    <row r="1271" spans="1:1" x14ac:dyDescent="0.35">
      <c r="A1271">
        <v>1270</v>
      </c>
    </row>
    <row r="1272" spans="1:1" x14ac:dyDescent="0.35">
      <c r="A1272">
        <v>1271</v>
      </c>
    </row>
    <row r="1273" spans="1:1" x14ac:dyDescent="0.35">
      <c r="A1273">
        <v>1272</v>
      </c>
    </row>
    <row r="1274" spans="1:1" x14ac:dyDescent="0.35">
      <c r="A1274">
        <v>1273</v>
      </c>
    </row>
    <row r="1275" spans="1:1" x14ac:dyDescent="0.35">
      <c r="A1275">
        <v>1274</v>
      </c>
    </row>
    <row r="1276" spans="1:1" x14ac:dyDescent="0.35">
      <c r="A1276">
        <v>1275</v>
      </c>
    </row>
    <row r="1277" spans="1:1" x14ac:dyDescent="0.35">
      <c r="A1277">
        <v>1276</v>
      </c>
    </row>
    <row r="1278" spans="1:1" x14ac:dyDescent="0.35">
      <c r="A1278">
        <v>1277</v>
      </c>
    </row>
    <row r="1279" spans="1:1" x14ac:dyDescent="0.35">
      <c r="A1279">
        <v>1278</v>
      </c>
    </row>
    <row r="1280" spans="1:1" x14ac:dyDescent="0.35">
      <c r="A1280">
        <v>1279</v>
      </c>
    </row>
    <row r="1281" spans="1:1" x14ac:dyDescent="0.35">
      <c r="A1281">
        <v>1280</v>
      </c>
    </row>
    <row r="1282" spans="1:1" x14ac:dyDescent="0.35">
      <c r="A1282">
        <v>1281</v>
      </c>
    </row>
    <row r="1283" spans="1:1" x14ac:dyDescent="0.35">
      <c r="A1283">
        <v>1282</v>
      </c>
    </row>
    <row r="1284" spans="1:1" x14ac:dyDescent="0.35">
      <c r="A1284">
        <v>1283</v>
      </c>
    </row>
    <row r="1285" spans="1:1" x14ac:dyDescent="0.35">
      <c r="A1285">
        <v>1284</v>
      </c>
    </row>
    <row r="1286" spans="1:1" x14ac:dyDescent="0.35">
      <c r="A1286">
        <v>1285</v>
      </c>
    </row>
    <row r="1287" spans="1:1" x14ac:dyDescent="0.35">
      <c r="A1287">
        <v>1286</v>
      </c>
    </row>
    <row r="1288" spans="1:1" x14ac:dyDescent="0.35">
      <c r="A1288">
        <v>1287</v>
      </c>
    </row>
    <row r="1289" spans="1:1" x14ac:dyDescent="0.35">
      <c r="A1289">
        <v>1288</v>
      </c>
    </row>
    <row r="1290" spans="1:1" x14ac:dyDescent="0.35">
      <c r="A1290">
        <v>1289</v>
      </c>
    </row>
    <row r="1291" spans="1:1" x14ac:dyDescent="0.35">
      <c r="A1291">
        <v>1290</v>
      </c>
    </row>
    <row r="1292" spans="1:1" x14ac:dyDescent="0.35">
      <c r="A1292">
        <v>1291</v>
      </c>
    </row>
    <row r="1293" spans="1:1" x14ac:dyDescent="0.35">
      <c r="A1293">
        <v>1292</v>
      </c>
    </row>
    <row r="1294" spans="1:1" x14ac:dyDescent="0.35">
      <c r="A1294">
        <v>1293</v>
      </c>
    </row>
    <row r="1295" spans="1:1" x14ac:dyDescent="0.35">
      <c r="A1295">
        <v>1294</v>
      </c>
    </row>
    <row r="1296" spans="1:1" x14ac:dyDescent="0.35">
      <c r="A1296">
        <v>1295</v>
      </c>
    </row>
    <row r="1297" spans="1:1" x14ac:dyDescent="0.35">
      <c r="A1297">
        <v>1296</v>
      </c>
    </row>
    <row r="1298" spans="1:1" x14ac:dyDescent="0.35">
      <c r="A1298">
        <v>1297</v>
      </c>
    </row>
    <row r="1299" spans="1:1" x14ac:dyDescent="0.35">
      <c r="A1299">
        <v>1298</v>
      </c>
    </row>
    <row r="1300" spans="1:1" x14ac:dyDescent="0.35">
      <c r="A1300">
        <v>1299</v>
      </c>
    </row>
    <row r="1301" spans="1:1" x14ac:dyDescent="0.35">
      <c r="A1301">
        <v>1300</v>
      </c>
    </row>
    <row r="1302" spans="1:1" x14ac:dyDescent="0.35">
      <c r="A1302">
        <v>1301</v>
      </c>
    </row>
    <row r="1303" spans="1:1" x14ac:dyDescent="0.35">
      <c r="A1303">
        <v>1302</v>
      </c>
    </row>
    <row r="1304" spans="1:1" x14ac:dyDescent="0.35">
      <c r="A1304">
        <v>1303</v>
      </c>
    </row>
    <row r="1305" spans="1:1" x14ac:dyDescent="0.35">
      <c r="A1305">
        <v>1304</v>
      </c>
    </row>
    <row r="1306" spans="1:1" x14ac:dyDescent="0.35">
      <c r="A1306">
        <v>1305</v>
      </c>
    </row>
    <row r="1307" spans="1:1" x14ac:dyDescent="0.35">
      <c r="A1307">
        <v>1306</v>
      </c>
    </row>
    <row r="1308" spans="1:1" x14ac:dyDescent="0.35">
      <c r="A1308">
        <v>1307</v>
      </c>
    </row>
    <row r="1309" spans="1:1" x14ac:dyDescent="0.35">
      <c r="A1309">
        <v>1308</v>
      </c>
    </row>
    <row r="1310" spans="1:1" x14ac:dyDescent="0.35">
      <c r="A1310">
        <v>1309</v>
      </c>
    </row>
    <row r="1311" spans="1:1" x14ac:dyDescent="0.35">
      <c r="A1311">
        <v>1310</v>
      </c>
    </row>
    <row r="1312" spans="1:1" x14ac:dyDescent="0.35">
      <c r="A1312">
        <v>1311</v>
      </c>
    </row>
    <row r="1313" spans="1:1" x14ac:dyDescent="0.35">
      <c r="A1313">
        <v>1312</v>
      </c>
    </row>
    <row r="1314" spans="1:1" x14ac:dyDescent="0.35">
      <c r="A1314">
        <v>1313</v>
      </c>
    </row>
    <row r="1315" spans="1:1" x14ac:dyDescent="0.35">
      <c r="A1315">
        <v>1314</v>
      </c>
    </row>
    <row r="1316" spans="1:1" x14ac:dyDescent="0.35">
      <c r="A1316">
        <v>1315</v>
      </c>
    </row>
    <row r="1317" spans="1:1" x14ac:dyDescent="0.35">
      <c r="A1317">
        <v>1316</v>
      </c>
    </row>
    <row r="1318" spans="1:1" x14ac:dyDescent="0.35">
      <c r="A1318">
        <v>1317</v>
      </c>
    </row>
    <row r="1319" spans="1:1" x14ac:dyDescent="0.35">
      <c r="A1319">
        <v>1318</v>
      </c>
    </row>
    <row r="1320" spans="1:1" x14ac:dyDescent="0.35">
      <c r="A1320">
        <v>1319</v>
      </c>
    </row>
    <row r="1321" spans="1:1" x14ac:dyDescent="0.35">
      <c r="A1321">
        <v>1320</v>
      </c>
    </row>
    <row r="1322" spans="1:1" x14ac:dyDescent="0.35">
      <c r="A1322">
        <v>1321</v>
      </c>
    </row>
    <row r="1323" spans="1:1" x14ac:dyDescent="0.35">
      <c r="A1323">
        <v>1322</v>
      </c>
    </row>
    <row r="1324" spans="1:1" x14ac:dyDescent="0.35">
      <c r="A1324">
        <v>1323</v>
      </c>
    </row>
    <row r="1325" spans="1:1" x14ac:dyDescent="0.35">
      <c r="A1325">
        <v>1324</v>
      </c>
    </row>
    <row r="1326" spans="1:1" x14ac:dyDescent="0.35">
      <c r="A1326">
        <v>1325</v>
      </c>
    </row>
    <row r="1327" spans="1:1" x14ac:dyDescent="0.35">
      <c r="A1327">
        <v>1326</v>
      </c>
    </row>
    <row r="1328" spans="1:1" x14ac:dyDescent="0.35">
      <c r="A1328">
        <v>1327</v>
      </c>
    </row>
    <row r="1329" spans="1:1" x14ac:dyDescent="0.35">
      <c r="A1329">
        <v>1328</v>
      </c>
    </row>
    <row r="1330" spans="1:1" x14ac:dyDescent="0.35">
      <c r="A1330">
        <v>1329</v>
      </c>
    </row>
    <row r="1331" spans="1:1" x14ac:dyDescent="0.35">
      <c r="A1331">
        <v>1330</v>
      </c>
    </row>
    <row r="1332" spans="1:1" x14ac:dyDescent="0.35">
      <c r="A1332">
        <v>1331</v>
      </c>
    </row>
    <row r="1333" spans="1:1" x14ac:dyDescent="0.35">
      <c r="A1333">
        <v>1332</v>
      </c>
    </row>
    <row r="1334" spans="1:1" x14ac:dyDescent="0.35">
      <c r="A1334">
        <v>1333</v>
      </c>
    </row>
    <row r="1335" spans="1:1" x14ac:dyDescent="0.35">
      <c r="A1335">
        <v>1334</v>
      </c>
    </row>
    <row r="1336" spans="1:1" x14ac:dyDescent="0.35">
      <c r="A1336">
        <v>1335</v>
      </c>
    </row>
    <row r="1337" spans="1:1" x14ac:dyDescent="0.35">
      <c r="A1337">
        <v>1336</v>
      </c>
    </row>
    <row r="1338" spans="1:1" x14ac:dyDescent="0.35">
      <c r="A1338">
        <v>1337</v>
      </c>
    </row>
    <row r="1339" spans="1:1" x14ac:dyDescent="0.35">
      <c r="A1339">
        <v>1338</v>
      </c>
    </row>
    <row r="1340" spans="1:1" x14ac:dyDescent="0.35">
      <c r="A1340">
        <v>1339</v>
      </c>
    </row>
    <row r="1341" spans="1:1" x14ac:dyDescent="0.35">
      <c r="A1341">
        <v>1340</v>
      </c>
    </row>
    <row r="1342" spans="1:1" x14ac:dyDescent="0.35">
      <c r="A1342">
        <v>1341</v>
      </c>
    </row>
    <row r="1343" spans="1:1" x14ac:dyDescent="0.35">
      <c r="A1343">
        <v>1342</v>
      </c>
    </row>
    <row r="1344" spans="1:1" x14ac:dyDescent="0.35">
      <c r="A1344">
        <v>1343</v>
      </c>
    </row>
    <row r="1345" spans="1:1" x14ac:dyDescent="0.35">
      <c r="A1345">
        <v>1344</v>
      </c>
    </row>
    <row r="1346" spans="1:1" x14ac:dyDescent="0.35">
      <c r="A1346">
        <v>1345</v>
      </c>
    </row>
    <row r="1347" spans="1:1" x14ac:dyDescent="0.35">
      <c r="A1347">
        <v>1346</v>
      </c>
    </row>
    <row r="1348" spans="1:1" x14ac:dyDescent="0.35">
      <c r="A1348">
        <v>1347</v>
      </c>
    </row>
    <row r="1349" spans="1:1" x14ac:dyDescent="0.35">
      <c r="A1349">
        <v>1348</v>
      </c>
    </row>
    <row r="1350" spans="1:1" x14ac:dyDescent="0.35">
      <c r="A1350">
        <v>1349</v>
      </c>
    </row>
    <row r="1351" spans="1:1" x14ac:dyDescent="0.35">
      <c r="A1351">
        <v>1350</v>
      </c>
    </row>
    <row r="1352" spans="1:1" x14ac:dyDescent="0.35">
      <c r="A1352">
        <v>1351</v>
      </c>
    </row>
    <row r="1353" spans="1:1" x14ac:dyDescent="0.35">
      <c r="A1353">
        <v>1352</v>
      </c>
    </row>
    <row r="1354" spans="1:1" x14ac:dyDescent="0.35">
      <c r="A1354">
        <v>1353</v>
      </c>
    </row>
    <row r="1355" spans="1:1" x14ac:dyDescent="0.35">
      <c r="A1355">
        <v>1354</v>
      </c>
    </row>
    <row r="1356" spans="1:1" x14ac:dyDescent="0.35">
      <c r="A1356">
        <v>1355</v>
      </c>
    </row>
    <row r="1357" spans="1:1" x14ac:dyDescent="0.35">
      <c r="A1357">
        <v>1356</v>
      </c>
    </row>
    <row r="1358" spans="1:1" x14ac:dyDescent="0.35">
      <c r="A1358">
        <v>1357</v>
      </c>
    </row>
    <row r="1359" spans="1:1" x14ac:dyDescent="0.35">
      <c r="A1359">
        <v>1358</v>
      </c>
    </row>
    <row r="1360" spans="1:1" x14ac:dyDescent="0.35">
      <c r="A1360">
        <v>1359</v>
      </c>
    </row>
    <row r="1361" spans="1:1" x14ac:dyDescent="0.35">
      <c r="A1361">
        <v>1360</v>
      </c>
    </row>
    <row r="1362" spans="1:1" x14ac:dyDescent="0.35">
      <c r="A1362">
        <v>1361</v>
      </c>
    </row>
    <row r="1363" spans="1:1" x14ac:dyDescent="0.35">
      <c r="A1363">
        <v>1362</v>
      </c>
    </row>
    <row r="1364" spans="1:1" x14ac:dyDescent="0.35">
      <c r="A1364">
        <v>1363</v>
      </c>
    </row>
    <row r="1365" spans="1:1" x14ac:dyDescent="0.35">
      <c r="A1365">
        <v>1364</v>
      </c>
    </row>
    <row r="1366" spans="1:1" x14ac:dyDescent="0.35">
      <c r="A1366">
        <v>1365</v>
      </c>
    </row>
    <row r="1367" spans="1:1" x14ac:dyDescent="0.35">
      <c r="A1367">
        <v>1366</v>
      </c>
    </row>
    <row r="1368" spans="1:1" x14ac:dyDescent="0.35">
      <c r="A1368">
        <v>1367</v>
      </c>
    </row>
    <row r="1369" spans="1:1" x14ac:dyDescent="0.35">
      <c r="A1369">
        <v>1368</v>
      </c>
    </row>
    <row r="1370" spans="1:1" x14ac:dyDescent="0.35">
      <c r="A1370">
        <v>1369</v>
      </c>
    </row>
    <row r="1371" spans="1:1" x14ac:dyDescent="0.35">
      <c r="A1371">
        <v>1370</v>
      </c>
    </row>
    <row r="1372" spans="1:1" x14ac:dyDescent="0.35">
      <c r="A1372">
        <v>1371</v>
      </c>
    </row>
    <row r="1373" spans="1:1" x14ac:dyDescent="0.35">
      <c r="A1373">
        <v>1372</v>
      </c>
    </row>
    <row r="1374" spans="1:1" x14ac:dyDescent="0.35">
      <c r="A1374">
        <v>1373</v>
      </c>
    </row>
    <row r="1375" spans="1:1" x14ac:dyDescent="0.35">
      <c r="A1375">
        <v>1374</v>
      </c>
    </row>
    <row r="1376" spans="1:1" x14ac:dyDescent="0.35">
      <c r="A1376">
        <v>1375</v>
      </c>
    </row>
    <row r="1377" spans="1:1" x14ac:dyDescent="0.35">
      <c r="A1377">
        <v>1376</v>
      </c>
    </row>
    <row r="1378" spans="1:1" x14ac:dyDescent="0.35">
      <c r="A1378">
        <v>1377</v>
      </c>
    </row>
    <row r="1379" spans="1:1" x14ac:dyDescent="0.35">
      <c r="A1379">
        <v>1378</v>
      </c>
    </row>
    <row r="1380" spans="1:1" x14ac:dyDescent="0.35">
      <c r="A1380">
        <v>1379</v>
      </c>
    </row>
    <row r="1381" spans="1:1" x14ac:dyDescent="0.35">
      <c r="A1381">
        <v>1380</v>
      </c>
    </row>
    <row r="1382" spans="1:1" x14ac:dyDescent="0.35">
      <c r="A1382">
        <v>1381</v>
      </c>
    </row>
    <row r="1383" spans="1:1" x14ac:dyDescent="0.35">
      <c r="A1383">
        <v>1382</v>
      </c>
    </row>
    <row r="1384" spans="1:1" x14ac:dyDescent="0.35">
      <c r="A1384">
        <v>1383</v>
      </c>
    </row>
    <row r="1385" spans="1:1" x14ac:dyDescent="0.35">
      <c r="A1385">
        <v>1384</v>
      </c>
    </row>
    <row r="1386" spans="1:1" x14ac:dyDescent="0.35">
      <c r="A1386">
        <v>1385</v>
      </c>
    </row>
    <row r="1387" spans="1:1" x14ac:dyDescent="0.35">
      <c r="A1387">
        <v>1386</v>
      </c>
    </row>
    <row r="1388" spans="1:1" x14ac:dyDescent="0.35">
      <c r="A1388">
        <v>1387</v>
      </c>
    </row>
    <row r="1389" spans="1:1" x14ac:dyDescent="0.35">
      <c r="A1389">
        <v>1388</v>
      </c>
    </row>
    <row r="1390" spans="1:1" x14ac:dyDescent="0.35">
      <c r="A1390">
        <v>1389</v>
      </c>
    </row>
    <row r="1391" spans="1:1" x14ac:dyDescent="0.35">
      <c r="A1391">
        <v>1390</v>
      </c>
    </row>
    <row r="1392" spans="1:1" x14ac:dyDescent="0.35">
      <c r="A1392">
        <v>1391</v>
      </c>
    </row>
    <row r="1393" spans="1:1" x14ac:dyDescent="0.35">
      <c r="A1393">
        <v>1392</v>
      </c>
    </row>
    <row r="1394" spans="1:1" x14ac:dyDescent="0.35">
      <c r="A1394">
        <v>1393</v>
      </c>
    </row>
    <row r="1395" spans="1:1" x14ac:dyDescent="0.35">
      <c r="A1395">
        <v>1394</v>
      </c>
    </row>
    <row r="1396" spans="1:1" x14ac:dyDescent="0.35">
      <c r="A1396">
        <v>1395</v>
      </c>
    </row>
    <row r="1397" spans="1:1" x14ac:dyDescent="0.35">
      <c r="A1397">
        <v>1396</v>
      </c>
    </row>
    <row r="1398" spans="1:1" x14ac:dyDescent="0.35">
      <c r="A1398">
        <v>1397</v>
      </c>
    </row>
    <row r="1399" spans="1:1" x14ac:dyDescent="0.35">
      <c r="A1399">
        <v>1398</v>
      </c>
    </row>
    <row r="1400" spans="1:1" x14ac:dyDescent="0.35">
      <c r="A1400">
        <v>1399</v>
      </c>
    </row>
    <row r="1401" spans="1:1" x14ac:dyDescent="0.35">
      <c r="A1401">
        <v>1400</v>
      </c>
    </row>
    <row r="1402" spans="1:1" x14ac:dyDescent="0.35">
      <c r="A1402">
        <v>1401</v>
      </c>
    </row>
    <row r="1403" spans="1:1" x14ac:dyDescent="0.35">
      <c r="A1403">
        <v>1402</v>
      </c>
    </row>
    <row r="1404" spans="1:1" x14ac:dyDescent="0.35">
      <c r="A1404">
        <v>1403</v>
      </c>
    </row>
    <row r="1405" spans="1:1" x14ac:dyDescent="0.35">
      <c r="A1405">
        <v>1404</v>
      </c>
    </row>
    <row r="1406" spans="1:1" x14ac:dyDescent="0.35">
      <c r="A1406">
        <v>1405</v>
      </c>
    </row>
    <row r="1407" spans="1:1" x14ac:dyDescent="0.35">
      <c r="A1407">
        <v>1406</v>
      </c>
    </row>
    <row r="1408" spans="1:1" x14ac:dyDescent="0.35">
      <c r="A1408">
        <v>1407</v>
      </c>
    </row>
    <row r="1409" spans="1:1" x14ac:dyDescent="0.35">
      <c r="A1409">
        <v>1408</v>
      </c>
    </row>
    <row r="1410" spans="1:1" x14ac:dyDescent="0.35">
      <c r="A1410">
        <v>1409</v>
      </c>
    </row>
    <row r="1411" spans="1:1" x14ac:dyDescent="0.35">
      <c r="A1411">
        <v>1410</v>
      </c>
    </row>
    <row r="1412" spans="1:1" x14ac:dyDescent="0.35">
      <c r="A1412">
        <v>1411</v>
      </c>
    </row>
    <row r="1413" spans="1:1" x14ac:dyDescent="0.35">
      <c r="A1413">
        <v>1412</v>
      </c>
    </row>
    <row r="1414" spans="1:1" x14ac:dyDescent="0.35">
      <c r="A1414">
        <v>1413</v>
      </c>
    </row>
    <row r="1415" spans="1:1" x14ac:dyDescent="0.35">
      <c r="A1415">
        <v>1414</v>
      </c>
    </row>
    <row r="1416" spans="1:1" x14ac:dyDescent="0.35">
      <c r="A1416">
        <v>1415</v>
      </c>
    </row>
    <row r="1417" spans="1:1" x14ac:dyDescent="0.35">
      <c r="A1417">
        <v>1416</v>
      </c>
    </row>
    <row r="1418" spans="1:1" x14ac:dyDescent="0.35">
      <c r="A1418">
        <v>1417</v>
      </c>
    </row>
    <row r="1419" spans="1:1" x14ac:dyDescent="0.35">
      <c r="A1419">
        <v>1418</v>
      </c>
    </row>
    <row r="1420" spans="1:1" x14ac:dyDescent="0.35">
      <c r="A1420">
        <v>1419</v>
      </c>
    </row>
    <row r="1421" spans="1:1" x14ac:dyDescent="0.35">
      <c r="A1421">
        <v>1420</v>
      </c>
    </row>
    <row r="1422" spans="1:1" x14ac:dyDescent="0.35">
      <c r="A1422">
        <v>1421</v>
      </c>
    </row>
    <row r="1423" spans="1:1" x14ac:dyDescent="0.35">
      <c r="A1423">
        <v>1422</v>
      </c>
    </row>
    <row r="1424" spans="1:1" x14ac:dyDescent="0.35">
      <c r="A1424">
        <v>1423</v>
      </c>
    </row>
    <row r="1425" spans="1:1" x14ac:dyDescent="0.35">
      <c r="A1425">
        <v>1424</v>
      </c>
    </row>
    <row r="1426" spans="1:1" x14ac:dyDescent="0.35">
      <c r="A1426">
        <v>1425</v>
      </c>
    </row>
    <row r="1427" spans="1:1" x14ac:dyDescent="0.35">
      <c r="A1427">
        <v>1426</v>
      </c>
    </row>
    <row r="1428" spans="1:1" x14ac:dyDescent="0.35">
      <c r="A1428">
        <v>1427</v>
      </c>
    </row>
    <row r="1429" spans="1:1" x14ac:dyDescent="0.35">
      <c r="A1429">
        <v>1428</v>
      </c>
    </row>
    <row r="1430" spans="1:1" x14ac:dyDescent="0.35">
      <c r="A1430">
        <v>1429</v>
      </c>
    </row>
    <row r="1431" spans="1:1" x14ac:dyDescent="0.35">
      <c r="A1431">
        <v>1430</v>
      </c>
    </row>
    <row r="1432" spans="1:1" x14ac:dyDescent="0.35">
      <c r="A1432">
        <v>1431</v>
      </c>
    </row>
    <row r="1433" spans="1:1" x14ac:dyDescent="0.35">
      <c r="A1433">
        <v>1432</v>
      </c>
    </row>
    <row r="1434" spans="1:1" x14ac:dyDescent="0.35">
      <c r="A1434">
        <v>1433</v>
      </c>
    </row>
    <row r="1435" spans="1:1" x14ac:dyDescent="0.35">
      <c r="A1435">
        <v>1434</v>
      </c>
    </row>
    <row r="1436" spans="1:1" x14ac:dyDescent="0.35">
      <c r="A1436">
        <v>1435</v>
      </c>
    </row>
    <row r="1437" spans="1:1" x14ac:dyDescent="0.35">
      <c r="A1437">
        <v>1436</v>
      </c>
    </row>
    <row r="1438" spans="1:1" x14ac:dyDescent="0.35">
      <c r="A1438">
        <v>1437</v>
      </c>
    </row>
    <row r="1439" spans="1:1" x14ac:dyDescent="0.35">
      <c r="A1439">
        <v>1438</v>
      </c>
    </row>
    <row r="1440" spans="1:1" x14ac:dyDescent="0.35">
      <c r="A1440">
        <v>1439</v>
      </c>
    </row>
    <row r="1441" spans="1:1" x14ac:dyDescent="0.35">
      <c r="A1441">
        <v>1440</v>
      </c>
    </row>
    <row r="1442" spans="1:1" x14ac:dyDescent="0.35">
      <c r="A1442">
        <v>1441</v>
      </c>
    </row>
    <row r="1443" spans="1:1" x14ac:dyDescent="0.35">
      <c r="A1443">
        <v>1442</v>
      </c>
    </row>
    <row r="1444" spans="1:1" x14ac:dyDescent="0.35">
      <c r="A1444">
        <v>1443</v>
      </c>
    </row>
    <row r="1445" spans="1:1" x14ac:dyDescent="0.35">
      <c r="A1445">
        <v>1444</v>
      </c>
    </row>
    <row r="1446" spans="1:1" x14ac:dyDescent="0.35">
      <c r="A1446">
        <v>1445</v>
      </c>
    </row>
    <row r="1447" spans="1:1" x14ac:dyDescent="0.35">
      <c r="A1447">
        <v>1446</v>
      </c>
    </row>
    <row r="1448" spans="1:1" x14ac:dyDescent="0.35">
      <c r="A1448">
        <v>1447</v>
      </c>
    </row>
    <row r="1449" spans="1:1" x14ac:dyDescent="0.35">
      <c r="A1449">
        <v>1448</v>
      </c>
    </row>
    <row r="1450" spans="1:1" x14ac:dyDescent="0.35">
      <c r="A1450">
        <v>1449</v>
      </c>
    </row>
    <row r="1451" spans="1:1" x14ac:dyDescent="0.35">
      <c r="A1451">
        <v>1450</v>
      </c>
    </row>
    <row r="1452" spans="1:1" x14ac:dyDescent="0.35">
      <c r="A1452">
        <v>1451</v>
      </c>
    </row>
    <row r="1453" spans="1:1" x14ac:dyDescent="0.35">
      <c r="A1453">
        <v>1452</v>
      </c>
    </row>
    <row r="1454" spans="1:1" x14ac:dyDescent="0.35">
      <c r="A1454">
        <v>1453</v>
      </c>
    </row>
    <row r="1455" spans="1:1" x14ac:dyDescent="0.35">
      <c r="A1455">
        <v>1454</v>
      </c>
    </row>
    <row r="1456" spans="1:1" x14ac:dyDescent="0.35">
      <c r="A1456">
        <v>1455</v>
      </c>
    </row>
    <row r="1457" spans="1:1" x14ac:dyDescent="0.35">
      <c r="A1457">
        <v>1456</v>
      </c>
    </row>
    <row r="1458" spans="1:1" x14ac:dyDescent="0.35">
      <c r="A1458">
        <v>1457</v>
      </c>
    </row>
    <row r="1459" spans="1:1" x14ac:dyDescent="0.35">
      <c r="A1459">
        <v>1458</v>
      </c>
    </row>
    <row r="1460" spans="1:1" x14ac:dyDescent="0.35">
      <c r="A1460">
        <v>1459</v>
      </c>
    </row>
    <row r="1461" spans="1:1" x14ac:dyDescent="0.35">
      <c r="A1461">
        <v>1460</v>
      </c>
    </row>
    <row r="1462" spans="1:1" x14ac:dyDescent="0.35">
      <c r="A1462">
        <v>1461</v>
      </c>
    </row>
    <row r="1463" spans="1:1" x14ac:dyDescent="0.35">
      <c r="A1463">
        <v>1462</v>
      </c>
    </row>
    <row r="1464" spans="1:1" x14ac:dyDescent="0.35">
      <c r="A1464">
        <v>1463</v>
      </c>
    </row>
    <row r="1465" spans="1:1" x14ac:dyDescent="0.35">
      <c r="A1465">
        <v>1464</v>
      </c>
    </row>
    <row r="1466" spans="1:1" x14ac:dyDescent="0.35">
      <c r="A1466">
        <v>1465</v>
      </c>
    </row>
    <row r="1467" spans="1:1" x14ac:dyDescent="0.35">
      <c r="A1467">
        <v>1466</v>
      </c>
    </row>
    <row r="1468" spans="1:1" x14ac:dyDescent="0.35">
      <c r="A1468">
        <v>1467</v>
      </c>
    </row>
    <row r="1469" spans="1:1" x14ac:dyDescent="0.35">
      <c r="A1469">
        <v>1468</v>
      </c>
    </row>
    <row r="1470" spans="1:1" x14ac:dyDescent="0.35">
      <c r="A1470">
        <v>1469</v>
      </c>
    </row>
    <row r="1471" spans="1:1" x14ac:dyDescent="0.35">
      <c r="A1471">
        <v>1470</v>
      </c>
    </row>
    <row r="1472" spans="1:1" x14ac:dyDescent="0.35">
      <c r="A1472">
        <v>1471</v>
      </c>
    </row>
    <row r="1473" spans="1:1" x14ac:dyDescent="0.35">
      <c r="A1473">
        <v>1472</v>
      </c>
    </row>
    <row r="1474" spans="1:1" x14ac:dyDescent="0.35">
      <c r="A1474">
        <v>1473</v>
      </c>
    </row>
    <row r="1475" spans="1:1" x14ac:dyDescent="0.35">
      <c r="A1475">
        <v>1474</v>
      </c>
    </row>
    <row r="1476" spans="1:1" x14ac:dyDescent="0.35">
      <c r="A1476">
        <v>1475</v>
      </c>
    </row>
    <row r="1477" spans="1:1" x14ac:dyDescent="0.35">
      <c r="A1477">
        <v>1476</v>
      </c>
    </row>
    <row r="1478" spans="1:1" x14ac:dyDescent="0.35">
      <c r="A1478">
        <v>1477</v>
      </c>
    </row>
    <row r="1479" spans="1:1" x14ac:dyDescent="0.35">
      <c r="A1479">
        <v>1478</v>
      </c>
    </row>
    <row r="1480" spans="1:1" x14ac:dyDescent="0.35">
      <c r="A1480">
        <v>1479</v>
      </c>
    </row>
    <row r="1481" spans="1:1" x14ac:dyDescent="0.35">
      <c r="A1481">
        <v>1480</v>
      </c>
    </row>
    <row r="1482" spans="1:1" x14ac:dyDescent="0.35">
      <c r="A1482">
        <v>1481</v>
      </c>
    </row>
    <row r="1483" spans="1:1" x14ac:dyDescent="0.35">
      <c r="A1483">
        <v>1482</v>
      </c>
    </row>
    <row r="1484" spans="1:1" x14ac:dyDescent="0.35">
      <c r="A1484">
        <v>1483</v>
      </c>
    </row>
    <row r="1485" spans="1:1" x14ac:dyDescent="0.35">
      <c r="A1485">
        <v>1484</v>
      </c>
    </row>
    <row r="1486" spans="1:1" x14ac:dyDescent="0.35">
      <c r="A1486">
        <v>1485</v>
      </c>
    </row>
    <row r="1487" spans="1:1" x14ac:dyDescent="0.35">
      <c r="A1487">
        <v>1486</v>
      </c>
    </row>
    <row r="1488" spans="1:1" x14ac:dyDescent="0.35">
      <c r="A1488">
        <v>1487</v>
      </c>
    </row>
    <row r="1489" spans="1:1" x14ac:dyDescent="0.35">
      <c r="A1489">
        <v>1488</v>
      </c>
    </row>
    <row r="1490" spans="1:1" x14ac:dyDescent="0.35">
      <c r="A1490">
        <v>1489</v>
      </c>
    </row>
    <row r="1491" spans="1:1" x14ac:dyDescent="0.35">
      <c r="A1491">
        <v>1490</v>
      </c>
    </row>
    <row r="1492" spans="1:1" x14ac:dyDescent="0.35">
      <c r="A1492">
        <v>1491</v>
      </c>
    </row>
    <row r="1493" spans="1:1" x14ac:dyDescent="0.35">
      <c r="A1493">
        <v>1492</v>
      </c>
    </row>
    <row r="1494" spans="1:1" x14ac:dyDescent="0.35">
      <c r="A1494">
        <v>1493</v>
      </c>
    </row>
    <row r="1495" spans="1:1" x14ac:dyDescent="0.35">
      <c r="A1495">
        <v>1494</v>
      </c>
    </row>
    <row r="1496" spans="1:1" x14ac:dyDescent="0.35">
      <c r="A1496">
        <v>1495</v>
      </c>
    </row>
    <row r="1497" spans="1:1" x14ac:dyDescent="0.35">
      <c r="A1497">
        <v>1496</v>
      </c>
    </row>
    <row r="1498" spans="1:1" x14ac:dyDescent="0.35">
      <c r="A1498">
        <v>1497</v>
      </c>
    </row>
    <row r="1499" spans="1:1" x14ac:dyDescent="0.35">
      <c r="A1499">
        <v>1498</v>
      </c>
    </row>
    <row r="1500" spans="1:1" x14ac:dyDescent="0.35">
      <c r="A1500">
        <v>1499</v>
      </c>
    </row>
    <row r="1501" spans="1:1" x14ac:dyDescent="0.35">
      <c r="A1501">
        <v>1500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4"/>
  <sheetViews>
    <sheetView zoomScaleNormal="100" zoomScaleSheetLayoutView="90" workbookViewId="0">
      <selection activeCell="C2" sqref="C2"/>
    </sheetView>
  </sheetViews>
  <sheetFormatPr defaultColWidth="8.7265625" defaultRowHeight="14.5" x14ac:dyDescent="0.35"/>
  <cols>
    <col min="1" max="1" width="27.54296875" style="51" customWidth="1"/>
    <col min="2" max="3" width="17.54296875" style="51" customWidth="1"/>
    <col min="4" max="7" width="20.453125" style="51" customWidth="1"/>
    <col min="8" max="8" width="26.54296875" style="51" customWidth="1"/>
    <col min="9" max="9" width="23.453125" style="51" customWidth="1"/>
    <col min="10" max="15" width="20.54296875" style="51" customWidth="1"/>
    <col min="16" max="16" width="20.81640625" style="51" customWidth="1"/>
    <col min="17" max="17" width="18.453125" style="51" customWidth="1"/>
    <col min="18" max="16384" width="8.7265625" style="51"/>
  </cols>
  <sheetData>
    <row r="1" spans="1:13" x14ac:dyDescent="0.35">
      <c r="A1" s="20" t="s">
        <v>750</v>
      </c>
    </row>
    <row r="3" spans="1:13" x14ac:dyDescent="0.35">
      <c r="A3" s="20" t="s">
        <v>747</v>
      </c>
    </row>
    <row r="4" spans="1:13" ht="20.149999999999999" customHeight="1" x14ac:dyDescent="0.35">
      <c r="A4" s="411" t="s">
        <v>721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3"/>
      <c r="M4" s="84"/>
    </row>
    <row r="5" spans="1:13" ht="71.5" customHeight="1" x14ac:dyDescent="0.35">
      <c r="A5" s="407" t="s">
        <v>268</v>
      </c>
      <c r="B5" s="433" t="s">
        <v>712</v>
      </c>
      <c r="C5" s="437"/>
      <c r="D5" s="433" t="s">
        <v>858</v>
      </c>
      <c r="E5" s="437"/>
      <c r="F5" s="433" t="s">
        <v>854</v>
      </c>
      <c r="G5" s="437"/>
      <c r="H5" s="407" t="s">
        <v>713</v>
      </c>
      <c r="I5" s="407"/>
      <c r="J5" s="407" t="s">
        <v>853</v>
      </c>
      <c r="K5" s="407"/>
      <c r="L5" s="406" t="s">
        <v>714</v>
      </c>
    </row>
    <row r="6" spans="1:13" ht="21" customHeight="1" x14ac:dyDescent="0.35">
      <c r="A6" s="416"/>
      <c r="B6" s="87" t="s">
        <v>256</v>
      </c>
      <c r="C6" s="87" t="s">
        <v>257</v>
      </c>
      <c r="D6" s="370" t="s">
        <v>256</v>
      </c>
      <c r="E6" s="370" t="s">
        <v>257</v>
      </c>
      <c r="F6" s="370" t="s">
        <v>256</v>
      </c>
      <c r="G6" s="370" t="s">
        <v>257</v>
      </c>
      <c r="H6" s="370" t="s">
        <v>256</v>
      </c>
      <c r="I6" s="370" t="s">
        <v>257</v>
      </c>
      <c r="J6" s="370" t="s">
        <v>256</v>
      </c>
      <c r="K6" s="370" t="s">
        <v>257</v>
      </c>
      <c r="L6" s="407"/>
    </row>
    <row r="7" spans="1:13" ht="15" customHeight="1" x14ac:dyDescent="0.35">
      <c r="A7" s="15" t="s">
        <v>364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88"/>
    </row>
    <row r="8" spans="1:13" ht="15" customHeight="1" x14ac:dyDescent="0.35">
      <c r="A8" s="15" t="s">
        <v>365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88"/>
    </row>
    <row r="9" spans="1:13" ht="15" customHeight="1" x14ac:dyDescent="0.35">
      <c r="A9" s="15" t="s">
        <v>366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88"/>
    </row>
    <row r="10" spans="1:13" ht="15" customHeight="1" x14ac:dyDescent="0.35">
      <c r="A10" s="15" t="s">
        <v>918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88"/>
    </row>
    <row r="11" spans="1:13" ht="15" customHeight="1" x14ac:dyDescent="0.35">
      <c r="A11" s="15" t="s">
        <v>368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88"/>
    </row>
    <row r="12" spans="1:13" ht="15" customHeight="1" x14ac:dyDescent="0.35">
      <c r="A12" s="15" t="s">
        <v>369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88"/>
    </row>
    <row r="13" spans="1:13" ht="15" customHeight="1" x14ac:dyDescent="0.35">
      <c r="A13" s="15" t="s">
        <v>370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88"/>
    </row>
    <row r="14" spans="1:13" ht="15" customHeight="1" x14ac:dyDescent="0.35">
      <c r="A14" s="15" t="s">
        <v>371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88"/>
    </row>
    <row r="15" spans="1:13" ht="15" customHeight="1" x14ac:dyDescent="0.35">
      <c r="A15" s="15" t="s">
        <v>372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88"/>
    </row>
    <row r="16" spans="1:13" ht="15" customHeight="1" x14ac:dyDescent="0.35">
      <c r="A16" s="15" t="s">
        <v>919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88"/>
    </row>
    <row r="17" spans="1:13" ht="15" customHeight="1" x14ac:dyDescent="0.35">
      <c r="A17" s="15" t="s">
        <v>374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88"/>
    </row>
    <row r="18" spans="1:13" ht="15" customHeight="1" x14ac:dyDescent="0.35">
      <c r="A18" s="15" t="s">
        <v>375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88"/>
    </row>
    <row r="19" spans="1:13" ht="15" customHeight="1" x14ac:dyDescent="0.35">
      <c r="A19" s="15" t="s">
        <v>376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88"/>
    </row>
    <row r="20" spans="1:13" ht="15" customHeight="1" x14ac:dyDescent="0.35">
      <c r="A20" s="15" t="s">
        <v>377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88"/>
    </row>
    <row r="21" spans="1:13" ht="15" customHeight="1" x14ac:dyDescent="0.35">
      <c r="A21" s="15" t="s">
        <v>378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88"/>
    </row>
    <row r="22" spans="1:13" ht="15" customHeight="1" x14ac:dyDescent="0.35">
      <c r="A22" s="15" t="s">
        <v>379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88"/>
    </row>
    <row r="23" spans="1:13" ht="15" customHeight="1" x14ac:dyDescent="0.35">
      <c r="A23" s="15" t="s">
        <v>920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88"/>
    </row>
    <row r="24" spans="1:13" ht="15" customHeight="1" x14ac:dyDescent="0.35">
      <c r="A24" s="15" t="s">
        <v>381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88"/>
    </row>
    <row r="25" spans="1:13" ht="15" customHeight="1" x14ac:dyDescent="0.35">
      <c r="A25" s="15" t="s">
        <v>382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88"/>
    </row>
    <row r="26" spans="1:13" ht="15" customHeight="1" x14ac:dyDescent="0.35">
      <c r="A26" s="15" t="s">
        <v>383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88"/>
    </row>
    <row r="27" spans="1:13" ht="15" customHeight="1" x14ac:dyDescent="0.35">
      <c r="A27" s="15" t="s">
        <v>384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88"/>
    </row>
    <row r="28" spans="1:13" ht="15" customHeight="1" x14ac:dyDescent="0.35">
      <c r="A28" s="15" t="s">
        <v>921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88"/>
    </row>
    <row r="29" spans="1:13" ht="15" thickBot="1" x14ac:dyDescent="0.4">
      <c r="A29" s="165" t="s">
        <v>659</v>
      </c>
      <c r="B29" s="92">
        <f>COUNTIF(B7:B28, "Y")</f>
        <v>0</v>
      </c>
      <c r="C29" s="92">
        <f>COUNTIF(C7:C28, "N")</f>
        <v>0</v>
      </c>
      <c r="D29" s="92">
        <f>COUNTIF(D7:D28, "Y")</f>
        <v>0</v>
      </c>
      <c r="E29" s="92">
        <f>COUNTIF(E7:E28, "N")</f>
        <v>0</v>
      </c>
      <c r="F29" s="92">
        <f>COUNTIF(F7:F28, "Y")</f>
        <v>0</v>
      </c>
      <c r="G29" s="92">
        <f>COUNTIF(G7:G28, "N")</f>
        <v>0</v>
      </c>
      <c r="H29" s="92">
        <f>COUNTIF(H7:H28, "Y")</f>
        <v>0</v>
      </c>
      <c r="I29" s="92">
        <f>COUNTIF(I7:I28, "N")</f>
        <v>0</v>
      </c>
      <c r="J29" s="92">
        <f>COUNTIF(J7:J28, "Y")</f>
        <v>0</v>
      </c>
      <c r="K29" s="92">
        <f>COUNTIF(K7:K28, "N")</f>
        <v>0</v>
      </c>
    </row>
    <row r="30" spans="1:13" ht="15" thickTop="1" x14ac:dyDescent="0.35"/>
    <row r="32" spans="1:13" x14ac:dyDescent="0.35">
      <c r="A32" s="20" t="s">
        <v>748</v>
      </c>
    </row>
    <row r="33" spans="1:9" ht="23.5" customHeight="1" x14ac:dyDescent="0.35">
      <c r="A33" s="411" t="s">
        <v>636</v>
      </c>
      <c r="B33" s="412"/>
      <c r="C33" s="412"/>
      <c r="D33" s="412"/>
      <c r="E33" s="412"/>
      <c r="F33" s="412"/>
      <c r="G33" s="412"/>
      <c r="H33" s="412"/>
      <c r="I33" s="413"/>
    </row>
    <row r="34" spans="1:9" ht="66" customHeight="1" x14ac:dyDescent="0.35">
      <c r="A34" s="407" t="s">
        <v>268</v>
      </c>
      <c r="B34" s="407" t="s">
        <v>715</v>
      </c>
      <c r="C34" s="407"/>
      <c r="D34" s="416" t="s">
        <v>859</v>
      </c>
      <c r="E34" s="416"/>
      <c r="F34" s="407" t="s">
        <v>716</v>
      </c>
      <c r="G34" s="407"/>
      <c r="H34" s="407" t="s">
        <v>860</v>
      </c>
      <c r="I34" s="416" t="s">
        <v>861</v>
      </c>
    </row>
    <row r="35" spans="1:9" ht="18.649999999999999" customHeight="1" x14ac:dyDescent="0.35">
      <c r="A35" s="416"/>
      <c r="B35" s="87" t="s">
        <v>256</v>
      </c>
      <c r="C35" s="87" t="s">
        <v>257</v>
      </c>
      <c r="D35" s="87" t="s">
        <v>256</v>
      </c>
      <c r="E35" s="87" t="s">
        <v>257</v>
      </c>
      <c r="F35" s="87" t="s">
        <v>256</v>
      </c>
      <c r="G35" s="87" t="s">
        <v>257</v>
      </c>
      <c r="H35" s="416"/>
      <c r="I35" s="416"/>
    </row>
    <row r="36" spans="1:9" ht="15" customHeight="1" x14ac:dyDescent="0.35">
      <c r="A36" s="15" t="s">
        <v>364</v>
      </c>
      <c r="B36" s="24"/>
      <c r="C36" s="24"/>
      <c r="D36" s="24"/>
      <c r="E36" s="24"/>
      <c r="F36" s="24"/>
      <c r="G36" s="24"/>
      <c r="H36" s="24"/>
      <c r="I36" s="24"/>
    </row>
    <row r="37" spans="1:9" ht="15" customHeight="1" x14ac:dyDescent="0.35">
      <c r="A37" s="15" t="s">
        <v>365</v>
      </c>
      <c r="B37" s="24"/>
      <c r="C37" s="24"/>
      <c r="D37" s="24"/>
      <c r="E37" s="24"/>
      <c r="F37" s="24"/>
      <c r="G37" s="24"/>
      <c r="H37" s="24"/>
      <c r="I37" s="24"/>
    </row>
    <row r="38" spans="1:9" ht="15" customHeight="1" x14ac:dyDescent="0.35">
      <c r="A38" s="15" t="s">
        <v>366</v>
      </c>
      <c r="B38" s="24"/>
      <c r="C38" s="24"/>
      <c r="D38" s="24"/>
      <c r="E38" s="24"/>
      <c r="F38" s="24"/>
      <c r="G38" s="24"/>
      <c r="H38" s="24"/>
      <c r="I38" s="24"/>
    </row>
    <row r="39" spans="1:9" ht="15" customHeight="1" x14ac:dyDescent="0.35">
      <c r="A39" s="15" t="s">
        <v>918</v>
      </c>
      <c r="B39" s="24"/>
      <c r="C39" s="24"/>
      <c r="D39" s="24"/>
      <c r="E39" s="24"/>
      <c r="F39" s="24"/>
      <c r="G39" s="24"/>
      <c r="H39" s="24"/>
      <c r="I39" s="24"/>
    </row>
    <row r="40" spans="1:9" ht="15" customHeight="1" x14ac:dyDescent="0.35">
      <c r="A40" s="15" t="s">
        <v>368</v>
      </c>
      <c r="B40" s="24"/>
      <c r="C40" s="24"/>
      <c r="D40" s="24"/>
      <c r="E40" s="24"/>
      <c r="F40" s="24"/>
      <c r="G40" s="24"/>
      <c r="H40" s="24"/>
      <c r="I40" s="24"/>
    </row>
    <row r="41" spans="1:9" ht="15" customHeight="1" x14ac:dyDescent="0.35">
      <c r="A41" s="15" t="s">
        <v>369</v>
      </c>
      <c r="B41" s="24"/>
      <c r="C41" s="24"/>
      <c r="D41" s="24"/>
      <c r="E41" s="24"/>
      <c r="F41" s="24"/>
      <c r="G41" s="24"/>
      <c r="H41" s="24"/>
      <c r="I41" s="24"/>
    </row>
    <row r="42" spans="1:9" ht="15" customHeight="1" x14ac:dyDescent="0.35">
      <c r="A42" s="15" t="s">
        <v>370</v>
      </c>
      <c r="B42" s="24"/>
      <c r="C42" s="24"/>
      <c r="D42" s="24"/>
      <c r="E42" s="24"/>
      <c r="F42" s="24"/>
      <c r="G42" s="24"/>
      <c r="H42" s="24"/>
      <c r="I42" s="24"/>
    </row>
    <row r="43" spans="1:9" ht="15" customHeight="1" x14ac:dyDescent="0.35">
      <c r="A43" s="15" t="s">
        <v>371</v>
      </c>
      <c r="B43" s="24"/>
      <c r="C43" s="24"/>
      <c r="D43" s="24"/>
      <c r="E43" s="24"/>
      <c r="F43" s="24"/>
      <c r="G43" s="24"/>
      <c r="H43" s="24"/>
      <c r="I43" s="24"/>
    </row>
    <row r="44" spans="1:9" ht="15" customHeight="1" x14ac:dyDescent="0.35">
      <c r="A44" s="15" t="s">
        <v>372</v>
      </c>
      <c r="B44" s="24"/>
      <c r="C44" s="24"/>
      <c r="D44" s="24"/>
      <c r="E44" s="24"/>
      <c r="F44" s="24"/>
      <c r="G44" s="24"/>
      <c r="H44" s="24"/>
      <c r="I44" s="24"/>
    </row>
    <row r="45" spans="1:9" ht="15" customHeight="1" x14ac:dyDescent="0.35">
      <c r="A45" s="15" t="s">
        <v>919</v>
      </c>
      <c r="B45" s="24"/>
      <c r="C45" s="24"/>
      <c r="D45" s="24"/>
      <c r="E45" s="24"/>
      <c r="F45" s="24"/>
      <c r="G45" s="24"/>
      <c r="H45" s="24"/>
      <c r="I45" s="24"/>
    </row>
    <row r="46" spans="1:9" ht="15" customHeight="1" x14ac:dyDescent="0.35">
      <c r="A46" s="15" t="s">
        <v>374</v>
      </c>
      <c r="B46" s="24"/>
      <c r="C46" s="24"/>
      <c r="D46" s="24"/>
      <c r="E46" s="24"/>
      <c r="F46" s="24"/>
      <c r="G46" s="24"/>
      <c r="H46" s="24"/>
      <c r="I46" s="24"/>
    </row>
    <row r="47" spans="1:9" ht="15" customHeight="1" x14ac:dyDescent="0.35">
      <c r="A47" s="15" t="s">
        <v>375</v>
      </c>
      <c r="B47" s="24"/>
      <c r="C47" s="24"/>
      <c r="D47" s="24"/>
      <c r="E47" s="24"/>
      <c r="F47" s="24"/>
      <c r="G47" s="24"/>
      <c r="H47" s="24"/>
      <c r="I47" s="24"/>
    </row>
    <row r="48" spans="1:9" ht="15" customHeight="1" x14ac:dyDescent="0.35">
      <c r="A48" s="15" t="s">
        <v>376</v>
      </c>
      <c r="B48" s="24"/>
      <c r="C48" s="24"/>
      <c r="D48" s="24"/>
      <c r="E48" s="24"/>
      <c r="F48" s="24"/>
      <c r="G48" s="24"/>
      <c r="H48" s="24"/>
      <c r="I48" s="24"/>
    </row>
    <row r="49" spans="1:16" ht="15" customHeight="1" x14ac:dyDescent="0.35">
      <c r="A49" s="15" t="s">
        <v>377</v>
      </c>
      <c r="B49" s="24"/>
      <c r="C49" s="24"/>
      <c r="D49" s="24"/>
      <c r="E49" s="24"/>
      <c r="F49" s="24"/>
      <c r="G49" s="24"/>
      <c r="H49" s="24"/>
      <c r="I49" s="24"/>
    </row>
    <row r="50" spans="1:16" ht="15" customHeight="1" x14ac:dyDescent="0.35">
      <c r="A50" s="15" t="s">
        <v>378</v>
      </c>
      <c r="B50" s="24"/>
      <c r="C50" s="24"/>
      <c r="D50" s="24"/>
      <c r="E50" s="24"/>
      <c r="F50" s="24"/>
      <c r="G50" s="24"/>
      <c r="H50" s="24"/>
      <c r="I50" s="24"/>
    </row>
    <row r="51" spans="1:16" ht="15" customHeight="1" x14ac:dyDescent="0.35">
      <c r="A51" s="15" t="s">
        <v>379</v>
      </c>
      <c r="B51" s="24"/>
      <c r="C51" s="24"/>
      <c r="D51" s="24"/>
      <c r="E51" s="24"/>
      <c r="F51" s="24"/>
      <c r="G51" s="24"/>
      <c r="H51" s="24"/>
      <c r="I51" s="24"/>
    </row>
    <row r="52" spans="1:16" ht="15" customHeight="1" x14ac:dyDescent="0.35">
      <c r="A52" s="15" t="s">
        <v>920</v>
      </c>
      <c r="B52" s="24"/>
      <c r="C52" s="24"/>
      <c r="D52" s="24"/>
      <c r="E52" s="24"/>
      <c r="F52" s="24"/>
      <c r="G52" s="24"/>
      <c r="H52" s="24"/>
      <c r="I52" s="24"/>
    </row>
    <row r="53" spans="1:16" ht="15" customHeight="1" x14ac:dyDescent="0.35">
      <c r="A53" s="15" t="s">
        <v>381</v>
      </c>
      <c r="B53" s="24"/>
      <c r="C53" s="24"/>
      <c r="D53" s="24"/>
      <c r="E53" s="24"/>
      <c r="F53" s="24"/>
      <c r="G53" s="24"/>
      <c r="H53" s="24"/>
      <c r="I53" s="24"/>
    </row>
    <row r="54" spans="1:16" ht="15" customHeight="1" x14ac:dyDescent="0.35">
      <c r="A54" s="15" t="s">
        <v>382</v>
      </c>
      <c r="B54" s="24"/>
      <c r="C54" s="24"/>
      <c r="D54" s="24"/>
      <c r="E54" s="24"/>
      <c r="F54" s="24"/>
      <c r="G54" s="24"/>
      <c r="H54" s="24"/>
      <c r="I54" s="24"/>
    </row>
    <row r="55" spans="1:16" ht="15" customHeight="1" x14ac:dyDescent="0.35">
      <c r="A55" s="15" t="s">
        <v>383</v>
      </c>
      <c r="B55" s="24"/>
      <c r="C55" s="24"/>
      <c r="D55" s="24"/>
      <c r="E55" s="24"/>
      <c r="F55" s="24"/>
      <c r="G55" s="24"/>
      <c r="H55" s="24"/>
      <c r="I55" s="24"/>
    </row>
    <row r="56" spans="1:16" ht="15" customHeight="1" x14ac:dyDescent="0.35">
      <c r="A56" s="15" t="s">
        <v>384</v>
      </c>
      <c r="B56" s="24"/>
      <c r="C56" s="24"/>
      <c r="D56" s="24"/>
      <c r="E56" s="24"/>
      <c r="F56" s="24"/>
      <c r="G56" s="24"/>
      <c r="H56" s="24"/>
      <c r="I56" s="24"/>
    </row>
    <row r="57" spans="1:16" ht="15" customHeight="1" x14ac:dyDescent="0.35">
      <c r="A57" s="15" t="s">
        <v>921</v>
      </c>
      <c r="B57" s="24"/>
      <c r="C57" s="24"/>
      <c r="D57" s="24"/>
      <c r="E57" s="24"/>
      <c r="F57" s="24"/>
      <c r="G57" s="24"/>
      <c r="H57" s="24"/>
      <c r="I57" s="24"/>
    </row>
    <row r="58" spans="1:16" ht="15" thickBot="1" x14ac:dyDescent="0.4">
      <c r="A58" s="165" t="s">
        <v>659</v>
      </c>
      <c r="B58" s="92">
        <f>COUNTIF(B36:B57, "Y")</f>
        <v>0</v>
      </c>
      <c r="C58" s="92">
        <f>COUNTIF(C36:C57, "N")</f>
        <v>0</v>
      </c>
      <c r="D58" s="92">
        <f>COUNTIF(D36:D57, "Y")</f>
        <v>0</v>
      </c>
      <c r="E58" s="92">
        <f>COUNTIF(E36:E57, "N")</f>
        <v>0</v>
      </c>
      <c r="F58" s="92">
        <f>COUNTIF(F36:F57, "Y")</f>
        <v>0</v>
      </c>
      <c r="G58" s="92">
        <f>COUNTIF(G36:G57, "N")</f>
        <v>0</v>
      </c>
      <c r="P58" s="51" t="s">
        <v>689</v>
      </c>
    </row>
    <row r="59" spans="1:16" ht="15" thickTop="1" x14ac:dyDescent="0.35"/>
    <row r="61" spans="1:16" x14ac:dyDescent="0.35">
      <c r="A61" s="20" t="s">
        <v>749</v>
      </c>
    </row>
    <row r="62" spans="1:16" ht="19.5" customHeight="1" x14ac:dyDescent="0.35">
      <c r="A62" s="424" t="s">
        <v>636</v>
      </c>
      <c r="B62" s="424"/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</row>
    <row r="63" spans="1:16" ht="86.25" customHeight="1" x14ac:dyDescent="0.35">
      <c r="A63" s="416" t="s">
        <v>268</v>
      </c>
      <c r="B63" s="416" t="s">
        <v>637</v>
      </c>
      <c r="C63" s="416"/>
      <c r="D63" s="416" t="s">
        <v>855</v>
      </c>
      <c r="E63" s="416"/>
      <c r="F63" s="416" t="s">
        <v>638</v>
      </c>
      <c r="G63" s="416"/>
      <c r="H63" s="416" t="s">
        <v>717</v>
      </c>
      <c r="I63" s="416" t="s">
        <v>718</v>
      </c>
      <c r="J63" s="416" t="s">
        <v>719</v>
      </c>
      <c r="K63" s="416"/>
      <c r="L63" s="408" t="s">
        <v>856</v>
      </c>
      <c r="M63" s="410"/>
      <c r="N63" s="416" t="s">
        <v>720</v>
      </c>
      <c r="O63" s="416"/>
      <c r="P63" s="416" t="s">
        <v>857</v>
      </c>
    </row>
    <row r="64" spans="1:16" ht="36.65" customHeight="1" x14ac:dyDescent="0.35">
      <c r="A64" s="416"/>
      <c r="B64" s="370" t="s">
        <v>256</v>
      </c>
      <c r="C64" s="370" t="s">
        <v>257</v>
      </c>
      <c r="D64" s="416"/>
      <c r="E64" s="416"/>
      <c r="F64" s="370" t="s">
        <v>256</v>
      </c>
      <c r="G64" s="370" t="s">
        <v>257</v>
      </c>
      <c r="H64" s="416"/>
      <c r="I64" s="416"/>
      <c r="J64" s="370" t="s">
        <v>256</v>
      </c>
      <c r="K64" s="370" t="s">
        <v>257</v>
      </c>
      <c r="L64" s="370" t="s">
        <v>256</v>
      </c>
      <c r="M64" s="374" t="s">
        <v>257</v>
      </c>
      <c r="N64" s="370" t="s">
        <v>256</v>
      </c>
      <c r="O64" s="370" t="s">
        <v>257</v>
      </c>
      <c r="P64" s="416"/>
    </row>
    <row r="65" spans="1:16" ht="15" customHeight="1" x14ac:dyDescent="0.35">
      <c r="A65" s="15" t="s">
        <v>364</v>
      </c>
      <c r="B65" s="379"/>
      <c r="C65" s="379"/>
      <c r="D65" s="425"/>
      <c r="E65" s="426"/>
      <c r="F65" s="379"/>
      <c r="G65" s="379"/>
      <c r="H65" s="24"/>
      <c r="I65" s="24"/>
      <c r="J65" s="379"/>
      <c r="K65" s="379"/>
      <c r="L65" s="379"/>
      <c r="M65" s="379"/>
      <c r="N65" s="379"/>
      <c r="O65" s="379"/>
      <c r="P65" s="24"/>
    </row>
    <row r="66" spans="1:16" ht="15" customHeight="1" x14ac:dyDescent="0.35">
      <c r="A66" s="15" t="s">
        <v>365</v>
      </c>
      <c r="B66" s="379"/>
      <c r="C66" s="379"/>
      <c r="D66" s="425"/>
      <c r="E66" s="426"/>
      <c r="F66" s="379"/>
      <c r="G66" s="379"/>
      <c r="H66" s="24"/>
      <c r="I66" s="24"/>
      <c r="J66" s="379"/>
      <c r="K66" s="379"/>
      <c r="L66" s="379"/>
      <c r="M66" s="379"/>
      <c r="N66" s="379"/>
      <c r="O66" s="379"/>
      <c r="P66" s="24"/>
    </row>
    <row r="67" spans="1:16" ht="15" customHeight="1" x14ac:dyDescent="0.35">
      <c r="A67" s="15" t="s">
        <v>366</v>
      </c>
      <c r="B67" s="379"/>
      <c r="C67" s="379"/>
      <c r="D67" s="425"/>
      <c r="E67" s="426"/>
      <c r="F67" s="379"/>
      <c r="G67" s="379"/>
      <c r="H67" s="24"/>
      <c r="I67" s="24"/>
      <c r="J67" s="379"/>
      <c r="K67" s="379"/>
      <c r="L67" s="379"/>
      <c r="M67" s="379"/>
      <c r="N67" s="379"/>
      <c r="O67" s="379"/>
      <c r="P67" s="24"/>
    </row>
    <row r="68" spans="1:16" ht="15" customHeight="1" x14ac:dyDescent="0.35">
      <c r="A68" s="15" t="s">
        <v>918</v>
      </c>
      <c r="B68" s="379"/>
      <c r="C68" s="379"/>
      <c r="D68" s="425"/>
      <c r="E68" s="426"/>
      <c r="F68" s="379"/>
      <c r="G68" s="379"/>
      <c r="H68" s="24"/>
      <c r="I68" s="24"/>
      <c r="J68" s="379"/>
      <c r="K68" s="379"/>
      <c r="L68" s="379"/>
      <c r="M68" s="379"/>
      <c r="N68" s="379"/>
      <c r="O68" s="379"/>
      <c r="P68" s="24"/>
    </row>
    <row r="69" spans="1:16" ht="15" customHeight="1" x14ac:dyDescent="0.35">
      <c r="A69" s="15" t="s">
        <v>368</v>
      </c>
      <c r="B69" s="379"/>
      <c r="C69" s="379"/>
      <c r="D69" s="425"/>
      <c r="E69" s="426"/>
      <c r="F69" s="379"/>
      <c r="G69" s="379"/>
      <c r="H69" s="24"/>
      <c r="I69" s="24"/>
      <c r="J69" s="379"/>
      <c r="K69" s="379"/>
      <c r="L69" s="379"/>
      <c r="M69" s="379"/>
      <c r="N69" s="379"/>
      <c r="O69" s="379"/>
      <c r="P69" s="24"/>
    </row>
    <row r="70" spans="1:16" ht="15" customHeight="1" x14ac:dyDescent="0.35">
      <c r="A70" s="15" t="s">
        <v>369</v>
      </c>
      <c r="B70" s="379"/>
      <c r="C70" s="379"/>
      <c r="D70" s="425"/>
      <c r="E70" s="426"/>
      <c r="F70" s="379"/>
      <c r="G70" s="379"/>
      <c r="H70" s="24"/>
      <c r="I70" s="24"/>
      <c r="J70" s="379"/>
      <c r="K70" s="379"/>
      <c r="L70" s="379"/>
      <c r="M70" s="379"/>
      <c r="N70" s="379"/>
      <c r="O70" s="379"/>
      <c r="P70" s="24"/>
    </row>
    <row r="71" spans="1:16" ht="15" customHeight="1" x14ac:dyDescent="0.35">
      <c r="A71" s="15" t="s">
        <v>370</v>
      </c>
      <c r="B71" s="379"/>
      <c r="C71" s="379"/>
      <c r="D71" s="425"/>
      <c r="E71" s="426"/>
      <c r="F71" s="379"/>
      <c r="G71" s="379"/>
      <c r="H71" s="24"/>
      <c r="I71" s="24"/>
      <c r="J71" s="379"/>
      <c r="K71" s="379"/>
      <c r="L71" s="379"/>
      <c r="M71" s="379"/>
      <c r="N71" s="379"/>
      <c r="O71" s="379"/>
      <c r="P71" s="24"/>
    </row>
    <row r="72" spans="1:16" ht="15" customHeight="1" x14ac:dyDescent="0.35">
      <c r="A72" s="15" t="s">
        <v>371</v>
      </c>
      <c r="B72" s="379"/>
      <c r="C72" s="379"/>
      <c r="D72" s="425"/>
      <c r="E72" s="426"/>
      <c r="F72" s="379"/>
      <c r="G72" s="379"/>
      <c r="H72" s="24"/>
      <c r="I72" s="24"/>
      <c r="J72" s="379"/>
      <c r="K72" s="379"/>
      <c r="L72" s="379"/>
      <c r="M72" s="379"/>
      <c r="N72" s="379"/>
      <c r="O72" s="379"/>
      <c r="P72" s="24"/>
    </row>
    <row r="73" spans="1:16" ht="15" customHeight="1" x14ac:dyDescent="0.35">
      <c r="A73" s="15" t="s">
        <v>372</v>
      </c>
      <c r="B73" s="379"/>
      <c r="C73" s="379"/>
      <c r="D73" s="425"/>
      <c r="E73" s="426"/>
      <c r="F73" s="379"/>
      <c r="G73" s="379"/>
      <c r="H73" s="24"/>
      <c r="I73" s="24"/>
      <c r="J73" s="379"/>
      <c r="K73" s="379"/>
      <c r="L73" s="379"/>
      <c r="M73" s="379"/>
      <c r="N73" s="379"/>
      <c r="O73" s="379"/>
      <c r="P73" s="24"/>
    </row>
    <row r="74" spans="1:16" ht="15" customHeight="1" x14ac:dyDescent="0.35">
      <c r="A74" s="15" t="s">
        <v>919</v>
      </c>
      <c r="B74" s="379"/>
      <c r="C74" s="379"/>
      <c r="D74" s="425"/>
      <c r="E74" s="426"/>
      <c r="F74" s="379"/>
      <c r="G74" s="379"/>
      <c r="H74" s="24"/>
      <c r="I74" s="24"/>
      <c r="J74" s="379"/>
      <c r="K74" s="379"/>
      <c r="L74" s="379"/>
      <c r="M74" s="379"/>
      <c r="N74" s="379"/>
      <c r="O74" s="379"/>
      <c r="P74" s="24"/>
    </row>
    <row r="75" spans="1:16" ht="15" customHeight="1" x14ac:dyDescent="0.35">
      <c r="A75" s="15" t="s">
        <v>374</v>
      </c>
      <c r="B75" s="379"/>
      <c r="C75" s="379"/>
      <c r="D75" s="425"/>
      <c r="E75" s="426"/>
      <c r="F75" s="379"/>
      <c r="G75" s="379"/>
      <c r="H75" s="24"/>
      <c r="I75" s="24"/>
      <c r="J75" s="379"/>
      <c r="K75" s="379"/>
      <c r="L75" s="379"/>
      <c r="M75" s="379"/>
      <c r="N75" s="379"/>
      <c r="O75" s="379"/>
      <c r="P75" s="24"/>
    </row>
    <row r="76" spans="1:16" ht="15" customHeight="1" x14ac:dyDescent="0.35">
      <c r="A76" s="15" t="s">
        <v>375</v>
      </c>
      <c r="B76" s="379"/>
      <c r="C76" s="379"/>
      <c r="D76" s="425"/>
      <c r="E76" s="426"/>
      <c r="F76" s="379"/>
      <c r="G76" s="379"/>
      <c r="H76" s="24"/>
      <c r="I76" s="24"/>
      <c r="J76" s="379"/>
      <c r="K76" s="379"/>
      <c r="L76" s="379"/>
      <c r="M76" s="379"/>
      <c r="N76" s="379"/>
      <c r="O76" s="379"/>
      <c r="P76" s="24"/>
    </row>
    <row r="77" spans="1:16" ht="15" customHeight="1" x14ac:dyDescent="0.35">
      <c r="A77" s="15" t="s">
        <v>376</v>
      </c>
      <c r="B77" s="379"/>
      <c r="C77" s="379"/>
      <c r="D77" s="425"/>
      <c r="E77" s="426"/>
      <c r="F77" s="379"/>
      <c r="G77" s="379"/>
      <c r="H77" s="24"/>
      <c r="I77" s="24"/>
      <c r="J77" s="379"/>
      <c r="K77" s="379"/>
      <c r="L77" s="379"/>
      <c r="M77" s="379"/>
      <c r="N77" s="379"/>
      <c r="O77" s="379"/>
      <c r="P77" s="24"/>
    </row>
    <row r="78" spans="1:16" ht="15" customHeight="1" x14ac:dyDescent="0.35">
      <c r="A78" s="15" t="s">
        <v>377</v>
      </c>
      <c r="B78" s="379"/>
      <c r="C78" s="379"/>
      <c r="D78" s="425"/>
      <c r="E78" s="426"/>
      <c r="F78" s="379"/>
      <c r="G78" s="379"/>
      <c r="H78" s="24"/>
      <c r="I78" s="24"/>
      <c r="J78" s="379"/>
      <c r="K78" s="379"/>
      <c r="L78" s="379"/>
      <c r="M78" s="379"/>
      <c r="N78" s="379"/>
      <c r="O78" s="379"/>
      <c r="P78" s="24"/>
    </row>
    <row r="79" spans="1:16" ht="15" customHeight="1" x14ac:dyDescent="0.35">
      <c r="A79" s="15" t="s">
        <v>378</v>
      </c>
      <c r="B79" s="379"/>
      <c r="C79" s="379"/>
      <c r="D79" s="425"/>
      <c r="E79" s="426"/>
      <c r="F79" s="379"/>
      <c r="G79" s="379"/>
      <c r="H79" s="24"/>
      <c r="I79" s="24"/>
      <c r="J79" s="379"/>
      <c r="K79" s="379"/>
      <c r="L79" s="379"/>
      <c r="M79" s="379"/>
      <c r="N79" s="379"/>
      <c r="O79" s="379"/>
      <c r="P79" s="24"/>
    </row>
    <row r="80" spans="1:16" ht="15" customHeight="1" x14ac:dyDescent="0.35">
      <c r="A80" s="15" t="s">
        <v>379</v>
      </c>
      <c r="B80" s="379"/>
      <c r="C80" s="379"/>
      <c r="D80" s="425"/>
      <c r="E80" s="426"/>
      <c r="F80" s="379"/>
      <c r="G80" s="379"/>
      <c r="H80" s="24"/>
      <c r="I80" s="24"/>
      <c r="J80" s="379"/>
      <c r="K80" s="379"/>
      <c r="L80" s="379"/>
      <c r="M80" s="379"/>
      <c r="N80" s="379"/>
      <c r="O80" s="379"/>
      <c r="P80" s="24"/>
    </row>
    <row r="81" spans="1:16" ht="15" customHeight="1" x14ac:dyDescent="0.35">
      <c r="A81" s="15" t="s">
        <v>920</v>
      </c>
      <c r="B81" s="379"/>
      <c r="C81" s="379"/>
      <c r="D81" s="425"/>
      <c r="E81" s="426"/>
      <c r="F81" s="379"/>
      <c r="G81" s="379"/>
      <c r="H81" s="24"/>
      <c r="I81" s="24"/>
      <c r="J81" s="379"/>
      <c r="K81" s="379"/>
      <c r="L81" s="379"/>
      <c r="M81" s="379"/>
      <c r="N81" s="379"/>
      <c r="O81" s="379"/>
      <c r="P81" s="24"/>
    </row>
    <row r="82" spans="1:16" ht="15" customHeight="1" x14ac:dyDescent="0.35">
      <c r="A82" s="15" t="s">
        <v>381</v>
      </c>
      <c r="B82" s="379"/>
      <c r="C82" s="379"/>
      <c r="D82" s="425"/>
      <c r="E82" s="426"/>
      <c r="F82" s="379"/>
      <c r="G82" s="379"/>
      <c r="H82" s="24"/>
      <c r="I82" s="24"/>
      <c r="J82" s="379"/>
      <c r="K82" s="379"/>
      <c r="L82" s="379"/>
      <c r="M82" s="379"/>
      <c r="N82" s="379"/>
      <c r="O82" s="379"/>
      <c r="P82" s="24"/>
    </row>
    <row r="83" spans="1:16" ht="15" customHeight="1" x14ac:dyDescent="0.35">
      <c r="A83" s="15" t="s">
        <v>382</v>
      </c>
      <c r="B83" s="379"/>
      <c r="C83" s="379"/>
      <c r="D83" s="425"/>
      <c r="E83" s="426"/>
      <c r="F83" s="379"/>
      <c r="G83" s="379"/>
      <c r="H83" s="24"/>
      <c r="I83" s="24"/>
      <c r="J83" s="379"/>
      <c r="K83" s="379"/>
      <c r="L83" s="379"/>
      <c r="M83" s="379"/>
      <c r="N83" s="379"/>
      <c r="O83" s="379"/>
      <c r="P83" s="24"/>
    </row>
    <row r="84" spans="1:16" ht="15" customHeight="1" x14ac:dyDescent="0.35">
      <c r="A84" s="15" t="s">
        <v>383</v>
      </c>
      <c r="B84" s="379"/>
      <c r="C84" s="379"/>
      <c r="D84" s="425"/>
      <c r="E84" s="426"/>
      <c r="F84" s="379"/>
      <c r="G84" s="379"/>
      <c r="H84" s="24"/>
      <c r="I84" s="24"/>
      <c r="J84" s="379"/>
      <c r="K84" s="379"/>
      <c r="L84" s="379"/>
      <c r="M84" s="379"/>
      <c r="N84" s="379"/>
      <c r="O84" s="379"/>
      <c r="P84" s="24"/>
    </row>
    <row r="85" spans="1:16" ht="15" customHeight="1" x14ac:dyDescent="0.35">
      <c r="A85" s="15" t="s">
        <v>384</v>
      </c>
      <c r="B85" s="379"/>
      <c r="C85" s="379"/>
      <c r="D85" s="425"/>
      <c r="E85" s="426"/>
      <c r="F85" s="379"/>
      <c r="G85" s="379"/>
      <c r="H85" s="24"/>
      <c r="I85" s="24"/>
      <c r="J85" s="379"/>
      <c r="K85" s="379"/>
      <c r="L85" s="379"/>
      <c r="M85" s="379"/>
      <c r="N85" s="379"/>
      <c r="O85" s="379"/>
      <c r="P85" s="24"/>
    </row>
    <row r="86" spans="1:16" ht="15" customHeight="1" x14ac:dyDescent="0.35">
      <c r="A86" s="15" t="s">
        <v>921</v>
      </c>
      <c r="B86" s="379"/>
      <c r="C86" s="379"/>
      <c r="D86" s="425"/>
      <c r="E86" s="426"/>
      <c r="F86" s="379"/>
      <c r="G86" s="379"/>
      <c r="H86" s="24"/>
      <c r="I86" s="24"/>
      <c r="J86" s="379"/>
      <c r="K86" s="379"/>
      <c r="L86" s="379"/>
      <c r="M86" s="379"/>
      <c r="N86" s="379"/>
      <c r="O86" s="379"/>
      <c r="P86" s="24"/>
    </row>
    <row r="87" spans="1:16" ht="15" thickBot="1" x14ac:dyDescent="0.4">
      <c r="A87" s="165" t="s">
        <v>659</v>
      </c>
      <c r="B87" s="92">
        <f>COUNTIF(B65:B86, "Y")</f>
        <v>0</v>
      </c>
      <c r="C87" s="92">
        <f>COUNTIF(C65:C86, "N")</f>
        <v>0</v>
      </c>
      <c r="F87" s="92">
        <f>COUNTIF(F65:F86, "Y")</f>
        <v>0</v>
      </c>
      <c r="G87" s="92">
        <f>COUNTIF(G65:G86, "N")</f>
        <v>0</v>
      </c>
      <c r="J87" s="92">
        <f>COUNTIF(J65:J86, "Y")</f>
        <v>0</v>
      </c>
      <c r="K87" s="92">
        <f>COUNTIF(K65:K86, "N")</f>
        <v>0</v>
      </c>
      <c r="L87" s="92">
        <f>COUNTIF(L65:L86, "Y")</f>
        <v>0</v>
      </c>
      <c r="M87" s="92">
        <f>COUNTIF(M65:M86, "N")</f>
        <v>0</v>
      </c>
      <c r="N87" s="92">
        <f>COUNTIF(N65:N86, "Y")</f>
        <v>0</v>
      </c>
      <c r="O87" s="92">
        <f>COUNTIF(O65:O86, "N")</f>
        <v>0</v>
      </c>
    </row>
    <row r="88" spans="1:16" ht="15" thickTop="1" x14ac:dyDescent="0.35">
      <c r="A88" s="177"/>
      <c r="B88" s="85"/>
    </row>
    <row r="92" spans="1:16" hidden="1" x14ac:dyDescent="0.35">
      <c r="A92" s="51" t="s">
        <v>256</v>
      </c>
    </row>
    <row r="93" spans="1:16" hidden="1" x14ac:dyDescent="0.35">
      <c r="A93" s="51" t="s">
        <v>257</v>
      </c>
    </row>
    <row r="94" spans="1:16" hidden="1" x14ac:dyDescent="0.35">
      <c r="A94" s="51" t="s">
        <v>790</v>
      </c>
    </row>
  </sheetData>
  <sheetProtection algorithmName="SHA-512" hashValue="W+tl+tdEWYKbEvqZyHY3gsUpEKYR20T6M+5Ubk844TWxHrUM+nit8OukUiqGJ7z71I3k7v1+eo9lsin4CrzOUA==" saltValue="nXij9HRe0aBI3L7MTpEhng==" spinCount="100000" sheet="1" formatCells="0" formatColumns="0" formatRows="0" insertRows="0" insertHyperlinks="0" sort="0" autoFilter="0" pivotTables="0"/>
  <mergeCells count="48">
    <mergeCell ref="D69:E69"/>
    <mergeCell ref="D75:E75"/>
    <mergeCell ref="D74:E74"/>
    <mergeCell ref="D73:E73"/>
    <mergeCell ref="D72:E72"/>
    <mergeCell ref="D71:E71"/>
    <mergeCell ref="A4:L4"/>
    <mergeCell ref="H63:H64"/>
    <mergeCell ref="A62:P62"/>
    <mergeCell ref="J5:K5"/>
    <mergeCell ref="I34:I35"/>
    <mergeCell ref="A34:A35"/>
    <mergeCell ref="B34:C34"/>
    <mergeCell ref="F34:G34"/>
    <mergeCell ref="H34:H35"/>
    <mergeCell ref="L63:M63"/>
    <mergeCell ref="A63:A64"/>
    <mergeCell ref="N63:O63"/>
    <mergeCell ref="P63:P64"/>
    <mergeCell ref="L5:L6"/>
    <mergeCell ref="J63:K63"/>
    <mergeCell ref="A5:A6"/>
    <mergeCell ref="B5:C5"/>
    <mergeCell ref="D5:E5"/>
    <mergeCell ref="D65:E65"/>
    <mergeCell ref="B63:C63"/>
    <mergeCell ref="D63:E64"/>
    <mergeCell ref="A33:I33"/>
    <mergeCell ref="F5:G5"/>
    <mergeCell ref="F63:G63"/>
    <mergeCell ref="H5:I5"/>
    <mergeCell ref="I63:I64"/>
    <mergeCell ref="D66:E66"/>
    <mergeCell ref="D67:E67"/>
    <mergeCell ref="D34:E34"/>
    <mergeCell ref="D68:E68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77:E77"/>
    <mergeCell ref="D76:E76"/>
    <mergeCell ref="D70:E70"/>
  </mergeCells>
  <dataValidations count="2">
    <dataValidation type="list" allowBlank="1" showInputMessage="1" showErrorMessage="1" sqref="D7:D28 F7:F28 H7:H28 J7:J28 B7:B28 F36:F57 B36:B57 L65:L86 J65:J86 F65:F86 B65:B86 N65:N86 D36:D57" xr:uid="{00000000-0002-0000-0800-000000000000}">
      <formula1>"Y"</formula1>
    </dataValidation>
    <dataValidation type="list" allowBlank="1" showInputMessage="1" showErrorMessage="1" sqref="C7:C28 E7:E28 G7:G28 I7:I28 K7:K28 G36:G57 C36:C57 O65:O86 M65:M86 K65:K86 G65:G86 C65:C86 E36:E57" xr:uid="{00000000-0002-0000-0800-000001000000}">
      <formula1>"N"</formula1>
    </dataValidation>
  </dataValidations>
  <pageMargins left="0.7" right="0.7" top="0.75" bottom="0.75" header="0.3" footer="0.3"/>
  <pageSetup paperSize="9" scale="26" orientation="portrait" r:id="rId1"/>
  <ignoredErrors>
    <ignoredError sqref="C29:E29 F29:H29 I29:J29 K87:N87 C58:F5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7"/>
  <sheetViews>
    <sheetView zoomScaleNormal="100" workbookViewId="0">
      <selection activeCell="D13" sqref="D13"/>
    </sheetView>
  </sheetViews>
  <sheetFormatPr defaultColWidth="8.7265625" defaultRowHeight="14.5" x14ac:dyDescent="0.35"/>
  <cols>
    <col min="1" max="1" width="29.453125" style="51" customWidth="1"/>
    <col min="2" max="3" width="16.1796875" style="51" customWidth="1"/>
    <col min="4" max="5" width="17.81640625" style="51" customWidth="1"/>
    <col min="6" max="6" width="22.453125" style="51" customWidth="1"/>
    <col min="7" max="12" width="16.1796875" style="51" customWidth="1"/>
    <col min="13" max="13" width="19.453125" style="51" customWidth="1"/>
    <col min="14" max="14" width="19.1796875" style="51" customWidth="1"/>
    <col min="15" max="16384" width="8.7265625" style="51"/>
  </cols>
  <sheetData>
    <row r="1" spans="1:14" x14ac:dyDescent="0.35">
      <c r="A1" s="20" t="s">
        <v>782</v>
      </c>
    </row>
    <row r="3" spans="1:14" x14ac:dyDescent="0.35">
      <c r="A3" s="20" t="s">
        <v>751</v>
      </c>
    </row>
    <row r="4" spans="1:14" ht="25" customHeight="1" x14ac:dyDescent="0.35">
      <c r="A4" s="424" t="s">
        <v>744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</row>
    <row r="5" spans="1:14" ht="19.5" customHeight="1" x14ac:dyDescent="0.35">
      <c r="A5" s="432" t="s">
        <v>268</v>
      </c>
      <c r="B5" s="506" t="s">
        <v>745</v>
      </c>
      <c r="C5" s="506"/>
      <c r="D5" s="508" t="s">
        <v>724</v>
      </c>
      <c r="E5" s="509"/>
      <c r="F5" s="509"/>
      <c r="G5" s="509"/>
      <c r="H5" s="509"/>
      <c r="I5" s="509"/>
      <c r="J5" s="509"/>
      <c r="K5" s="509"/>
      <c r="L5" s="509"/>
      <c r="M5" s="510"/>
      <c r="N5" s="416" t="s">
        <v>862</v>
      </c>
    </row>
    <row r="6" spans="1:14" ht="87" customHeight="1" x14ac:dyDescent="0.35">
      <c r="A6" s="432"/>
      <c r="B6" s="507"/>
      <c r="C6" s="507"/>
      <c r="D6" s="406" t="s">
        <v>725</v>
      </c>
      <c r="E6" s="406" t="s">
        <v>864</v>
      </c>
      <c r="F6" s="406" t="s">
        <v>865</v>
      </c>
      <c r="G6" s="433" t="s">
        <v>863</v>
      </c>
      <c r="H6" s="437"/>
      <c r="I6" s="433" t="s">
        <v>722</v>
      </c>
      <c r="J6" s="437"/>
      <c r="K6" s="407" t="s">
        <v>723</v>
      </c>
      <c r="L6" s="407"/>
      <c r="M6" s="406" t="s">
        <v>866</v>
      </c>
      <c r="N6" s="416"/>
    </row>
    <row r="7" spans="1:14" ht="21" customHeight="1" x14ac:dyDescent="0.35">
      <c r="A7" s="407"/>
      <c r="B7" s="369" t="s">
        <v>256</v>
      </c>
      <c r="C7" s="370" t="s">
        <v>257</v>
      </c>
      <c r="D7" s="407"/>
      <c r="E7" s="407"/>
      <c r="F7" s="407"/>
      <c r="G7" s="370" t="s">
        <v>256</v>
      </c>
      <c r="H7" s="370" t="s">
        <v>257</v>
      </c>
      <c r="I7" s="370" t="s">
        <v>256</v>
      </c>
      <c r="J7" s="370" t="s">
        <v>257</v>
      </c>
      <c r="K7" s="370" t="s">
        <v>256</v>
      </c>
      <c r="L7" s="370" t="s">
        <v>257</v>
      </c>
      <c r="M7" s="407"/>
      <c r="N7" s="416"/>
    </row>
    <row r="8" spans="1:14" ht="15" customHeight="1" x14ac:dyDescent="0.35">
      <c r="A8" s="15" t="s">
        <v>364</v>
      </c>
      <c r="B8" s="379"/>
      <c r="C8" s="379"/>
      <c r="D8" s="24"/>
      <c r="E8" s="24"/>
      <c r="F8" s="24"/>
      <c r="G8" s="379"/>
      <c r="H8" s="379"/>
      <c r="I8" s="379"/>
      <c r="J8" s="379"/>
      <c r="K8" s="379"/>
      <c r="L8" s="379"/>
      <c r="M8" s="24"/>
      <c r="N8" s="24"/>
    </row>
    <row r="9" spans="1:14" ht="15" customHeight="1" x14ac:dyDescent="0.35">
      <c r="A9" s="15" t="s">
        <v>365</v>
      </c>
      <c r="B9" s="379"/>
      <c r="C9" s="379"/>
      <c r="D9" s="24"/>
      <c r="E9" s="24"/>
      <c r="F9" s="24"/>
      <c r="G9" s="379"/>
      <c r="H9" s="379"/>
      <c r="I9" s="379"/>
      <c r="J9" s="379"/>
      <c r="K9" s="379"/>
      <c r="L9" s="379"/>
      <c r="M9" s="24"/>
      <c r="N9" s="24"/>
    </row>
    <row r="10" spans="1:14" ht="15" customHeight="1" x14ac:dyDescent="0.35">
      <c r="A10" s="15" t="s">
        <v>366</v>
      </c>
      <c r="B10" s="379"/>
      <c r="C10" s="379"/>
      <c r="D10" s="24"/>
      <c r="E10" s="24"/>
      <c r="F10" s="24"/>
      <c r="G10" s="379"/>
      <c r="H10" s="379"/>
      <c r="I10" s="379"/>
      <c r="J10" s="379"/>
      <c r="K10" s="379"/>
      <c r="L10" s="379"/>
      <c r="M10" s="24"/>
      <c r="N10" s="24"/>
    </row>
    <row r="11" spans="1:14" ht="15" customHeight="1" x14ac:dyDescent="0.35">
      <c r="A11" s="15" t="s">
        <v>918</v>
      </c>
      <c r="B11" s="379"/>
      <c r="C11" s="379"/>
      <c r="D11" s="24"/>
      <c r="E11" s="24"/>
      <c r="F11" s="24"/>
      <c r="G11" s="379"/>
      <c r="H11" s="379"/>
      <c r="I11" s="379"/>
      <c r="J11" s="379"/>
      <c r="K11" s="379"/>
      <c r="L11" s="379"/>
      <c r="M11" s="24"/>
      <c r="N11" s="24"/>
    </row>
    <row r="12" spans="1:14" ht="15" customHeight="1" x14ac:dyDescent="0.35">
      <c r="A12" s="15" t="s">
        <v>368</v>
      </c>
      <c r="B12" s="379"/>
      <c r="C12" s="379"/>
      <c r="D12" s="24"/>
      <c r="E12" s="24"/>
      <c r="F12" s="24"/>
      <c r="G12" s="379"/>
      <c r="H12" s="379"/>
      <c r="I12" s="379"/>
      <c r="J12" s="379"/>
      <c r="K12" s="379"/>
      <c r="L12" s="379"/>
      <c r="M12" s="24"/>
      <c r="N12" s="24"/>
    </row>
    <row r="13" spans="1:14" ht="15" customHeight="1" x14ac:dyDescent="0.35">
      <c r="A13" s="15" t="s">
        <v>369</v>
      </c>
      <c r="B13" s="379"/>
      <c r="C13" s="379"/>
      <c r="D13" s="24"/>
      <c r="E13" s="24"/>
      <c r="F13" s="24"/>
      <c r="G13" s="379"/>
      <c r="H13" s="379"/>
      <c r="I13" s="379"/>
      <c r="J13" s="379"/>
      <c r="K13" s="379"/>
      <c r="L13" s="379"/>
      <c r="M13" s="24"/>
      <c r="N13" s="24"/>
    </row>
    <row r="14" spans="1:14" ht="15" customHeight="1" x14ac:dyDescent="0.35">
      <c r="A14" s="15" t="s">
        <v>370</v>
      </c>
      <c r="B14" s="379"/>
      <c r="C14" s="379"/>
      <c r="D14" s="24"/>
      <c r="E14" s="24"/>
      <c r="F14" s="24"/>
      <c r="G14" s="379"/>
      <c r="H14" s="379"/>
      <c r="I14" s="379"/>
      <c r="J14" s="379"/>
      <c r="K14" s="379"/>
      <c r="L14" s="379"/>
      <c r="M14" s="24"/>
      <c r="N14" s="24"/>
    </row>
    <row r="15" spans="1:14" ht="15" customHeight="1" x14ac:dyDescent="0.35">
      <c r="A15" s="15" t="s">
        <v>371</v>
      </c>
      <c r="B15" s="379"/>
      <c r="C15" s="379"/>
      <c r="D15" s="24"/>
      <c r="E15" s="24"/>
      <c r="F15" s="24"/>
      <c r="G15" s="379"/>
      <c r="H15" s="379"/>
      <c r="I15" s="379"/>
      <c r="J15" s="379"/>
      <c r="K15" s="379"/>
      <c r="L15" s="379"/>
      <c r="M15" s="24"/>
      <c r="N15" s="24"/>
    </row>
    <row r="16" spans="1:14" ht="15" customHeight="1" x14ac:dyDescent="0.35">
      <c r="A16" s="15" t="s">
        <v>372</v>
      </c>
      <c r="B16" s="379"/>
      <c r="C16" s="379"/>
      <c r="D16" s="24"/>
      <c r="E16" s="24"/>
      <c r="F16" s="24"/>
      <c r="G16" s="379"/>
      <c r="H16" s="379"/>
      <c r="I16" s="379"/>
      <c r="J16" s="379"/>
      <c r="K16" s="379"/>
      <c r="L16" s="379"/>
      <c r="M16" s="24"/>
      <c r="N16" s="24"/>
    </row>
    <row r="17" spans="1:14" ht="15" customHeight="1" x14ac:dyDescent="0.35">
      <c r="A17" s="15" t="s">
        <v>919</v>
      </c>
      <c r="B17" s="379"/>
      <c r="C17" s="379"/>
      <c r="D17" s="24"/>
      <c r="E17" s="24"/>
      <c r="F17" s="24"/>
      <c r="G17" s="379"/>
      <c r="H17" s="379"/>
      <c r="I17" s="379"/>
      <c r="J17" s="379"/>
      <c r="K17" s="379"/>
      <c r="L17" s="379"/>
      <c r="M17" s="24"/>
      <c r="N17" s="24"/>
    </row>
    <row r="18" spans="1:14" ht="15" customHeight="1" x14ac:dyDescent="0.35">
      <c r="A18" s="15" t="s">
        <v>374</v>
      </c>
      <c r="B18" s="379"/>
      <c r="C18" s="379"/>
      <c r="D18" s="24"/>
      <c r="E18" s="24"/>
      <c r="F18" s="24"/>
      <c r="G18" s="379"/>
      <c r="H18" s="379"/>
      <c r="I18" s="379"/>
      <c r="J18" s="379"/>
      <c r="K18" s="379"/>
      <c r="L18" s="379"/>
      <c r="M18" s="24"/>
      <c r="N18" s="24"/>
    </row>
    <row r="19" spans="1:14" ht="15" customHeight="1" x14ac:dyDescent="0.35">
      <c r="A19" s="15" t="s">
        <v>375</v>
      </c>
      <c r="B19" s="379"/>
      <c r="C19" s="379"/>
      <c r="D19" s="24"/>
      <c r="E19" s="24"/>
      <c r="F19" s="24"/>
      <c r="G19" s="379"/>
      <c r="H19" s="379"/>
      <c r="I19" s="379"/>
      <c r="J19" s="379"/>
      <c r="K19" s="379"/>
      <c r="L19" s="379"/>
      <c r="M19" s="24"/>
      <c r="N19" s="24"/>
    </row>
    <row r="20" spans="1:14" ht="15" customHeight="1" x14ac:dyDescent="0.35">
      <c r="A20" s="15" t="s">
        <v>376</v>
      </c>
      <c r="B20" s="379"/>
      <c r="C20" s="379"/>
      <c r="D20" s="24"/>
      <c r="E20" s="24"/>
      <c r="F20" s="24"/>
      <c r="G20" s="379"/>
      <c r="H20" s="379"/>
      <c r="I20" s="379"/>
      <c r="J20" s="379"/>
      <c r="K20" s="379"/>
      <c r="L20" s="379"/>
      <c r="M20" s="24"/>
      <c r="N20" s="24"/>
    </row>
    <row r="21" spans="1:14" ht="15" customHeight="1" x14ac:dyDescent="0.35">
      <c r="A21" s="15" t="s">
        <v>377</v>
      </c>
      <c r="B21" s="379"/>
      <c r="C21" s="379"/>
      <c r="D21" s="24"/>
      <c r="E21" s="24"/>
      <c r="F21" s="24"/>
      <c r="G21" s="379"/>
      <c r="H21" s="379"/>
      <c r="I21" s="379"/>
      <c r="J21" s="379"/>
      <c r="K21" s="379"/>
      <c r="L21" s="379"/>
      <c r="M21" s="24"/>
      <c r="N21" s="24"/>
    </row>
    <row r="22" spans="1:14" ht="15" customHeight="1" x14ac:dyDescent="0.35">
      <c r="A22" s="15" t="s">
        <v>378</v>
      </c>
      <c r="B22" s="379"/>
      <c r="C22" s="379"/>
      <c r="D22" s="24"/>
      <c r="E22" s="24"/>
      <c r="F22" s="24"/>
      <c r="G22" s="379"/>
      <c r="H22" s="379"/>
      <c r="I22" s="379"/>
      <c r="J22" s="379"/>
      <c r="K22" s="379"/>
      <c r="L22" s="379"/>
      <c r="M22" s="24"/>
      <c r="N22" s="24"/>
    </row>
    <row r="23" spans="1:14" ht="15" customHeight="1" x14ac:dyDescent="0.35">
      <c r="A23" s="15" t="s">
        <v>379</v>
      </c>
      <c r="B23" s="379"/>
      <c r="C23" s="379"/>
      <c r="D23" s="24"/>
      <c r="E23" s="24"/>
      <c r="F23" s="24"/>
      <c r="G23" s="379"/>
      <c r="H23" s="379"/>
      <c r="I23" s="379"/>
      <c r="J23" s="379"/>
      <c r="K23" s="379"/>
      <c r="L23" s="379"/>
      <c r="M23" s="24"/>
      <c r="N23" s="24"/>
    </row>
    <row r="24" spans="1:14" ht="15" customHeight="1" x14ac:dyDescent="0.35">
      <c r="A24" s="15" t="s">
        <v>920</v>
      </c>
      <c r="B24" s="379"/>
      <c r="C24" s="379"/>
      <c r="D24" s="24"/>
      <c r="E24" s="24"/>
      <c r="F24" s="24"/>
      <c r="G24" s="379"/>
      <c r="H24" s="379"/>
      <c r="I24" s="379"/>
      <c r="J24" s="379"/>
      <c r="K24" s="379"/>
      <c r="L24" s="379"/>
      <c r="M24" s="24"/>
      <c r="N24" s="24"/>
    </row>
    <row r="25" spans="1:14" ht="15" customHeight="1" x14ac:dyDescent="0.35">
      <c r="A25" s="15" t="s">
        <v>381</v>
      </c>
      <c r="B25" s="379"/>
      <c r="C25" s="379"/>
      <c r="D25" s="24"/>
      <c r="E25" s="24"/>
      <c r="F25" s="24"/>
      <c r="G25" s="379"/>
      <c r="H25" s="379"/>
      <c r="I25" s="379"/>
      <c r="J25" s="379"/>
      <c r="K25" s="379"/>
      <c r="L25" s="379"/>
      <c r="M25" s="24"/>
      <c r="N25" s="24"/>
    </row>
    <row r="26" spans="1:14" ht="15" customHeight="1" x14ac:dyDescent="0.35">
      <c r="A26" s="15" t="s">
        <v>382</v>
      </c>
      <c r="B26" s="379"/>
      <c r="C26" s="379"/>
      <c r="D26" s="24"/>
      <c r="E26" s="24"/>
      <c r="F26" s="24"/>
      <c r="G26" s="379"/>
      <c r="H26" s="379"/>
      <c r="I26" s="379"/>
      <c r="J26" s="379"/>
      <c r="K26" s="379"/>
      <c r="L26" s="379"/>
      <c r="M26" s="24"/>
      <c r="N26" s="24"/>
    </row>
    <row r="27" spans="1:14" ht="15" customHeight="1" x14ac:dyDescent="0.35">
      <c r="A27" s="15" t="s">
        <v>383</v>
      </c>
      <c r="B27" s="379"/>
      <c r="C27" s="379"/>
      <c r="D27" s="24"/>
      <c r="E27" s="24"/>
      <c r="F27" s="24"/>
      <c r="G27" s="379"/>
      <c r="H27" s="379"/>
      <c r="I27" s="379"/>
      <c r="J27" s="379"/>
      <c r="K27" s="379"/>
      <c r="L27" s="379"/>
      <c r="M27" s="24"/>
      <c r="N27" s="24"/>
    </row>
    <row r="28" spans="1:14" ht="15" customHeight="1" x14ac:dyDescent="0.35">
      <c r="A28" s="15" t="s">
        <v>384</v>
      </c>
      <c r="B28" s="379"/>
      <c r="C28" s="379"/>
      <c r="D28" s="24"/>
      <c r="E28" s="24"/>
      <c r="F28" s="24"/>
      <c r="G28" s="379"/>
      <c r="H28" s="379"/>
      <c r="I28" s="379"/>
      <c r="J28" s="379"/>
      <c r="K28" s="379"/>
      <c r="L28" s="379"/>
      <c r="M28" s="24"/>
      <c r="N28" s="24"/>
    </row>
    <row r="29" spans="1:14" ht="15" customHeight="1" x14ac:dyDescent="0.35">
      <c r="A29" s="15" t="s">
        <v>921</v>
      </c>
      <c r="B29" s="379"/>
      <c r="C29" s="379"/>
      <c r="D29" s="24"/>
      <c r="E29" s="24"/>
      <c r="F29" s="24"/>
      <c r="G29" s="379"/>
      <c r="H29" s="379"/>
      <c r="I29" s="379"/>
      <c r="J29" s="379"/>
      <c r="K29" s="379"/>
      <c r="L29" s="379"/>
      <c r="M29" s="24"/>
      <c r="N29" s="24"/>
    </row>
    <row r="30" spans="1:14" ht="15" thickBot="1" x14ac:dyDescent="0.4">
      <c r="A30" s="165" t="s">
        <v>659</v>
      </c>
      <c r="B30" s="92">
        <f>COUNTIF(B8:B29, "Y")</f>
        <v>0</v>
      </c>
      <c r="C30" s="92">
        <f>COUNTIF(C8:C29, "N")</f>
        <v>0</v>
      </c>
      <c r="F30" s="170"/>
      <c r="G30" s="92">
        <f>COUNTIF(G8:G29, "Y")</f>
        <v>0</v>
      </c>
      <c r="H30" s="92">
        <f>COUNTIF(H8:H29, "N")</f>
        <v>0</v>
      </c>
      <c r="I30" s="92">
        <f>COUNTIF(I8:I29, "Y")</f>
        <v>0</v>
      </c>
      <c r="J30" s="92">
        <f>COUNTIF(J8:J29, "N")</f>
        <v>0</v>
      </c>
      <c r="K30" s="92">
        <f>COUNTIF(K8:K29, "Y")</f>
        <v>0</v>
      </c>
      <c r="L30" s="92">
        <f>COUNTIF(L8:L29, "N")</f>
        <v>0</v>
      </c>
    </row>
    <row r="31" spans="1:14" ht="15" thickTop="1" x14ac:dyDescent="0.35"/>
    <row r="35" spans="1:1" hidden="1" x14ac:dyDescent="0.35">
      <c r="A35" s="51" t="s">
        <v>256</v>
      </c>
    </row>
    <row r="36" spans="1:1" hidden="1" x14ac:dyDescent="0.35">
      <c r="A36" s="51" t="s">
        <v>257</v>
      </c>
    </row>
    <row r="37" spans="1:1" hidden="1" x14ac:dyDescent="0.35"/>
  </sheetData>
  <sheetProtection algorithmName="SHA-512" hashValue="ElCMJ4jOBfUdNDXNEZ2cyzRbvbYXgpv+o7f1j9tHzXUcn9TDroIDfL7iaKcMc+7snyu5kBWN9xxbVFxDTuSWGA==" saltValue="611UdXiyBU8fMlIwaWn5eg==" spinCount="100000" sheet="1" formatCells="0" formatColumns="0" formatRows="0" insertRows="0" insertHyperlinks="0" sort="0" autoFilter="0" pivotTables="0"/>
  <mergeCells count="12">
    <mergeCell ref="A4:N4"/>
    <mergeCell ref="G6:H6"/>
    <mergeCell ref="I6:J6"/>
    <mergeCell ref="K6:L6"/>
    <mergeCell ref="A5:A7"/>
    <mergeCell ref="B5:C6"/>
    <mergeCell ref="N5:N7"/>
    <mergeCell ref="D6:D7"/>
    <mergeCell ref="F6:F7"/>
    <mergeCell ref="M6:M7"/>
    <mergeCell ref="D5:M5"/>
    <mergeCell ref="E6:E7"/>
  </mergeCells>
  <dataValidations count="2">
    <dataValidation type="list" allowBlank="1" showInputMessage="1" showErrorMessage="1" sqref="B8:B29 G8:G29 I8:I29 K8:K29" xr:uid="{00000000-0002-0000-0900-000000000000}">
      <formula1>"Y"</formula1>
    </dataValidation>
    <dataValidation type="list" allowBlank="1" showInputMessage="1" showErrorMessage="1" sqref="C8:C29 H8:H29 J8:J29 L8:L29" xr:uid="{00000000-0002-0000-0900-000001000000}">
      <formula1>"N"</formula1>
    </dataValidation>
  </dataValidations>
  <pageMargins left="0.7" right="0.7" top="0.75" bottom="0.75" header="0.3" footer="0.3"/>
  <pageSetup paperSize="9" scale="35" orientation="portrait" r:id="rId1"/>
  <ignoredErrors>
    <ignoredError sqref="H30:I30 J30:K3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66"/>
  <sheetViews>
    <sheetView zoomScaleNormal="100" workbookViewId="0">
      <selection activeCell="B30" sqref="B30"/>
    </sheetView>
  </sheetViews>
  <sheetFormatPr defaultColWidth="8.26953125" defaultRowHeight="14.5" x14ac:dyDescent="0.35"/>
  <cols>
    <col min="1" max="1" width="26.453125" style="151" customWidth="1"/>
    <col min="2" max="3" width="25.54296875" style="151" customWidth="1"/>
    <col min="4" max="4" width="24.54296875" style="151" customWidth="1"/>
    <col min="5" max="6" width="25.54296875" style="151" customWidth="1"/>
    <col min="7" max="7" width="26.1796875" style="151" customWidth="1"/>
    <col min="8" max="8" width="30.54296875" style="151" customWidth="1"/>
    <col min="9" max="9" width="26.54296875" style="151" customWidth="1"/>
    <col min="10" max="16384" width="8.26953125" style="151"/>
  </cols>
  <sheetData>
    <row r="1" spans="1:8" ht="18.649999999999999" customHeight="1" x14ac:dyDescent="0.35">
      <c r="A1" s="178" t="s">
        <v>752</v>
      </c>
    </row>
    <row r="2" spans="1:8" x14ac:dyDescent="0.35">
      <c r="A2" s="178"/>
    </row>
    <row r="3" spans="1:8" ht="21" customHeight="1" x14ac:dyDescent="0.35">
      <c r="A3" s="37" t="s">
        <v>683</v>
      </c>
    </row>
    <row r="4" spans="1:8" ht="24" customHeight="1" x14ac:dyDescent="0.35">
      <c r="A4" s="511" t="s">
        <v>692</v>
      </c>
      <c r="B4" s="511"/>
      <c r="C4" s="511"/>
      <c r="D4" s="511"/>
      <c r="E4" s="511"/>
      <c r="F4" s="511"/>
      <c r="G4" s="511"/>
      <c r="H4" s="511"/>
    </row>
    <row r="5" spans="1:8" ht="78.650000000000006" customHeight="1" x14ac:dyDescent="0.35">
      <c r="A5" s="512" t="s">
        <v>268</v>
      </c>
      <c r="B5" s="514" t="s">
        <v>566</v>
      </c>
      <c r="C5" s="514"/>
      <c r="D5" s="518" t="s">
        <v>693</v>
      </c>
      <c r="E5" s="519"/>
      <c r="F5" s="514" t="s">
        <v>691</v>
      </c>
      <c r="G5" s="514" t="s">
        <v>690</v>
      </c>
      <c r="H5" s="511" t="s">
        <v>567</v>
      </c>
    </row>
    <row r="6" spans="1:8" ht="27" customHeight="1" x14ac:dyDescent="0.35">
      <c r="A6" s="513"/>
      <c r="B6" s="386" t="s">
        <v>256</v>
      </c>
      <c r="C6" s="386" t="s">
        <v>257</v>
      </c>
      <c r="D6" s="386" t="s">
        <v>256</v>
      </c>
      <c r="E6" s="386" t="s">
        <v>257</v>
      </c>
      <c r="F6" s="511"/>
      <c r="G6" s="511"/>
      <c r="H6" s="511"/>
    </row>
    <row r="7" spans="1:8" ht="15" customHeight="1" x14ac:dyDescent="0.35">
      <c r="A7" s="15" t="s">
        <v>364</v>
      </c>
      <c r="B7" s="346"/>
      <c r="C7" s="268" t="s">
        <v>257</v>
      </c>
      <c r="D7" s="112"/>
      <c r="E7" s="112"/>
      <c r="F7" s="48"/>
      <c r="G7" s="49"/>
      <c r="H7" s="30"/>
    </row>
    <row r="8" spans="1:8" ht="15" customHeight="1" x14ac:dyDescent="0.35">
      <c r="A8" s="15" t="s">
        <v>365</v>
      </c>
      <c r="B8" s="346"/>
      <c r="C8" s="268" t="s">
        <v>257</v>
      </c>
      <c r="D8" s="112"/>
      <c r="E8" s="112"/>
      <c r="F8" s="48"/>
      <c r="G8" s="49"/>
      <c r="H8" s="30"/>
    </row>
    <row r="9" spans="1:8" ht="15" customHeight="1" x14ac:dyDescent="0.35">
      <c r="A9" s="15" t="s">
        <v>366</v>
      </c>
      <c r="B9" s="346"/>
      <c r="C9" s="268" t="s">
        <v>257</v>
      </c>
      <c r="D9" s="112"/>
      <c r="E9" s="112"/>
      <c r="F9" s="48"/>
      <c r="G9" s="49"/>
      <c r="H9" s="30"/>
    </row>
    <row r="10" spans="1:8" ht="15" customHeight="1" x14ac:dyDescent="0.35">
      <c r="A10" s="15" t="s">
        <v>918</v>
      </c>
      <c r="B10" s="346"/>
      <c r="C10" s="268" t="s">
        <v>257</v>
      </c>
      <c r="D10" s="112"/>
      <c r="E10" s="112"/>
      <c r="F10" s="48"/>
      <c r="G10" s="49"/>
      <c r="H10" s="30"/>
    </row>
    <row r="11" spans="1:8" ht="15" customHeight="1" x14ac:dyDescent="0.35">
      <c r="A11" s="15" t="s">
        <v>369</v>
      </c>
      <c r="B11" s="346"/>
      <c r="C11" s="268" t="s">
        <v>257</v>
      </c>
      <c r="D11" s="112"/>
      <c r="E11" s="112"/>
      <c r="F11" s="48"/>
      <c r="G11" s="49"/>
      <c r="H11" s="30"/>
    </row>
    <row r="12" spans="1:8" ht="15" customHeight="1" x14ac:dyDescent="0.35">
      <c r="A12" s="15" t="s">
        <v>372</v>
      </c>
      <c r="B12" s="346"/>
      <c r="C12" s="268" t="s">
        <v>257</v>
      </c>
      <c r="D12" s="112"/>
      <c r="E12" s="112"/>
      <c r="F12" s="48"/>
      <c r="G12" s="49"/>
      <c r="H12" s="30"/>
    </row>
    <row r="13" spans="1:8" ht="15" customHeight="1" x14ac:dyDescent="0.35">
      <c r="A13" s="15" t="s">
        <v>374</v>
      </c>
      <c r="B13" s="346"/>
      <c r="C13" s="268" t="s">
        <v>257</v>
      </c>
      <c r="D13" s="112"/>
      <c r="E13" s="112"/>
      <c r="F13" s="48"/>
      <c r="G13" s="49"/>
      <c r="H13" s="30"/>
    </row>
    <row r="14" spans="1:8" ht="15" customHeight="1" x14ac:dyDescent="0.35">
      <c r="A14" s="15" t="s">
        <v>375</v>
      </c>
      <c r="B14" s="346"/>
      <c r="C14" s="268" t="s">
        <v>257</v>
      </c>
      <c r="D14" s="112"/>
      <c r="E14" s="112"/>
      <c r="F14" s="48"/>
      <c r="G14" s="49"/>
      <c r="H14" s="30"/>
    </row>
    <row r="15" spans="1:8" ht="15" customHeight="1" x14ac:dyDescent="0.35">
      <c r="A15" s="15" t="s">
        <v>376</v>
      </c>
      <c r="B15" s="346"/>
      <c r="C15" s="268" t="s">
        <v>257</v>
      </c>
      <c r="D15" s="112"/>
      <c r="E15" s="112"/>
      <c r="F15" s="48"/>
      <c r="G15" s="49"/>
      <c r="H15" s="30"/>
    </row>
    <row r="16" spans="1:8" ht="15" customHeight="1" x14ac:dyDescent="0.35">
      <c r="A16" s="15" t="s">
        <v>378</v>
      </c>
      <c r="B16" s="346"/>
      <c r="C16" s="268" t="s">
        <v>257</v>
      </c>
      <c r="D16" s="112"/>
      <c r="E16" s="112"/>
      <c r="F16" s="48"/>
      <c r="G16" s="49"/>
      <c r="H16" s="30"/>
    </row>
    <row r="17" spans="1:9" ht="15" customHeight="1" x14ac:dyDescent="0.35">
      <c r="A17" s="15" t="s">
        <v>379</v>
      </c>
      <c r="B17" s="346"/>
      <c r="C17" s="268" t="s">
        <v>257</v>
      </c>
      <c r="D17" s="112"/>
      <c r="E17" s="112"/>
      <c r="F17" s="48"/>
      <c r="G17" s="49"/>
      <c r="H17" s="30"/>
    </row>
    <row r="18" spans="1:9" ht="15" customHeight="1" x14ac:dyDescent="0.35">
      <c r="A18" s="15" t="s">
        <v>920</v>
      </c>
      <c r="B18" s="346"/>
      <c r="C18" s="268" t="s">
        <v>257</v>
      </c>
      <c r="D18" s="112"/>
      <c r="E18" s="112"/>
      <c r="F18" s="48"/>
      <c r="G18" s="49"/>
      <c r="H18" s="30"/>
    </row>
    <row r="19" spans="1:9" ht="15" customHeight="1" x14ac:dyDescent="0.35">
      <c r="A19" s="15" t="s">
        <v>381</v>
      </c>
      <c r="B19" s="346"/>
      <c r="C19" s="268" t="s">
        <v>257</v>
      </c>
      <c r="D19" s="112"/>
      <c r="E19" s="112"/>
      <c r="F19" s="48"/>
      <c r="G19" s="49"/>
      <c r="H19" s="30"/>
    </row>
    <row r="20" spans="1:9" ht="15" customHeight="1" x14ac:dyDescent="0.35">
      <c r="A20" s="15" t="s">
        <v>921</v>
      </c>
      <c r="B20" s="346"/>
      <c r="C20" s="268" t="s">
        <v>257</v>
      </c>
      <c r="D20" s="112"/>
      <c r="E20" s="112"/>
      <c r="F20" s="48"/>
      <c r="G20" s="49"/>
      <c r="H20" s="30"/>
    </row>
    <row r="21" spans="1:9" ht="15" customHeight="1" thickBot="1" x14ac:dyDescent="0.4">
      <c r="A21" s="165" t="s">
        <v>659</v>
      </c>
      <c r="B21" s="179">
        <f>COUNTIF(B7:B20, "Y")</f>
        <v>0</v>
      </c>
      <c r="C21" s="179">
        <f>COUNTIF(C7:C20, "N")</f>
        <v>14</v>
      </c>
      <c r="D21" s="179">
        <f>COUNTIF(D7:D20, "Y")</f>
        <v>0</v>
      </c>
      <c r="E21" s="179">
        <f>COUNTIF(E7:E20, "N")</f>
        <v>0</v>
      </c>
      <c r="F21" s="180"/>
      <c r="G21" s="155"/>
      <c r="H21" s="155"/>
    </row>
    <row r="22" spans="1:9" ht="15" customHeight="1" thickTop="1" x14ac:dyDescent="0.35">
      <c r="A22" s="47"/>
      <c r="B22" s="180"/>
      <c r="C22" s="180"/>
      <c r="D22" s="180"/>
      <c r="E22" s="180"/>
      <c r="F22" s="180"/>
      <c r="G22" s="155"/>
      <c r="H22" s="155"/>
    </row>
    <row r="24" spans="1:9" x14ac:dyDescent="0.35">
      <c r="A24" s="178" t="s">
        <v>685</v>
      </c>
    </row>
    <row r="25" spans="1:9" ht="28" customHeight="1" x14ac:dyDescent="0.35">
      <c r="A25" s="515" t="s">
        <v>565</v>
      </c>
      <c r="B25" s="516"/>
      <c r="C25" s="516"/>
      <c r="D25" s="516"/>
      <c r="E25" s="516"/>
      <c r="F25" s="516"/>
      <c r="G25" s="517"/>
      <c r="H25" s="181"/>
      <c r="I25" s="181"/>
    </row>
    <row r="26" spans="1:9" ht="98.5" customHeight="1" x14ac:dyDescent="0.35">
      <c r="A26" s="512" t="s">
        <v>268</v>
      </c>
      <c r="B26" s="514" t="s">
        <v>867</v>
      </c>
      <c r="C26" s="514"/>
      <c r="D26" s="511" t="s">
        <v>868</v>
      </c>
      <c r="E26" s="520" t="s">
        <v>590</v>
      </c>
      <c r="F26" s="521"/>
      <c r="G26" s="511" t="s">
        <v>591</v>
      </c>
      <c r="H26" s="181"/>
      <c r="I26" s="181"/>
    </row>
    <row r="27" spans="1:9" ht="29.5" customHeight="1" x14ac:dyDescent="0.35">
      <c r="A27" s="513"/>
      <c r="B27" s="386" t="s">
        <v>256</v>
      </c>
      <c r="C27" s="386" t="s">
        <v>257</v>
      </c>
      <c r="D27" s="511"/>
      <c r="E27" s="385" t="s">
        <v>916</v>
      </c>
      <c r="F27" s="385" t="s">
        <v>917</v>
      </c>
      <c r="G27" s="511"/>
      <c r="H27" s="181"/>
      <c r="I27" s="181"/>
    </row>
    <row r="28" spans="1:9" ht="15" customHeight="1" x14ac:dyDescent="0.35">
      <c r="A28" s="15" t="s">
        <v>364</v>
      </c>
      <c r="B28" s="112"/>
      <c r="C28" s="112"/>
      <c r="D28" s="111"/>
      <c r="E28" s="48"/>
      <c r="F28" s="50"/>
      <c r="G28" s="29"/>
      <c r="H28" s="182"/>
      <c r="I28" s="182"/>
    </row>
    <row r="29" spans="1:9" ht="15" customHeight="1" x14ac:dyDescent="0.35">
      <c r="A29" s="15" t="s">
        <v>365</v>
      </c>
      <c r="B29" s="112"/>
      <c r="C29" s="112"/>
      <c r="D29" s="111"/>
      <c r="E29" s="48"/>
      <c r="F29" s="50"/>
      <c r="G29" s="29"/>
      <c r="H29" s="182"/>
      <c r="I29" s="182"/>
    </row>
    <row r="30" spans="1:9" ht="15" customHeight="1" x14ac:dyDescent="0.35">
      <c r="A30" s="15" t="s">
        <v>366</v>
      </c>
      <c r="B30" s="112"/>
      <c r="C30" s="112"/>
      <c r="D30" s="111"/>
      <c r="E30" s="48"/>
      <c r="F30" s="50"/>
      <c r="G30" s="29"/>
      <c r="H30" s="182"/>
      <c r="I30" s="182"/>
    </row>
    <row r="31" spans="1:9" ht="15" customHeight="1" x14ac:dyDescent="0.35">
      <c r="A31" s="15" t="s">
        <v>918</v>
      </c>
      <c r="B31" s="112"/>
      <c r="C31" s="112"/>
      <c r="D31" s="111"/>
      <c r="E31" s="48"/>
      <c r="F31" s="368"/>
      <c r="G31" s="29"/>
      <c r="H31" s="182"/>
      <c r="I31" s="182"/>
    </row>
    <row r="32" spans="1:9" ht="15" customHeight="1" x14ac:dyDescent="0.35">
      <c r="A32" s="15" t="s">
        <v>368</v>
      </c>
      <c r="B32" s="112"/>
      <c r="C32" s="112"/>
      <c r="D32" s="111"/>
      <c r="E32" s="48"/>
      <c r="F32" s="50"/>
      <c r="G32" s="29"/>
      <c r="H32" s="182"/>
      <c r="I32" s="182"/>
    </row>
    <row r="33" spans="1:9" ht="15" customHeight="1" x14ac:dyDescent="0.35">
      <c r="A33" s="15" t="s">
        <v>369</v>
      </c>
      <c r="B33" s="112"/>
      <c r="C33" s="112"/>
      <c r="D33" s="111"/>
      <c r="E33" s="48"/>
      <c r="F33" s="50"/>
      <c r="G33" s="29"/>
      <c r="H33" s="182"/>
      <c r="I33" s="182"/>
    </row>
    <row r="34" spans="1:9" ht="15" customHeight="1" x14ac:dyDescent="0.35">
      <c r="A34" s="15" t="s">
        <v>370</v>
      </c>
      <c r="B34" s="112"/>
      <c r="C34" s="112"/>
      <c r="D34" s="111"/>
      <c r="E34" s="48"/>
      <c r="F34" s="50"/>
      <c r="G34" s="29"/>
      <c r="H34" s="182"/>
      <c r="I34" s="182"/>
    </row>
    <row r="35" spans="1:9" ht="15" customHeight="1" x14ac:dyDescent="0.35">
      <c r="A35" s="15" t="s">
        <v>371</v>
      </c>
      <c r="B35" s="112"/>
      <c r="C35" s="112"/>
      <c r="D35" s="111"/>
      <c r="E35" s="48"/>
      <c r="F35" s="50"/>
      <c r="G35" s="29"/>
      <c r="H35" s="182"/>
      <c r="I35" s="182"/>
    </row>
    <row r="36" spans="1:9" ht="15" customHeight="1" x14ac:dyDescent="0.35">
      <c r="A36" s="15" t="s">
        <v>372</v>
      </c>
      <c r="B36" s="112"/>
      <c r="C36" s="112"/>
      <c r="D36" s="111"/>
      <c r="E36" s="48"/>
      <c r="F36" s="50"/>
      <c r="G36" s="29"/>
      <c r="H36" s="182"/>
      <c r="I36" s="182"/>
    </row>
    <row r="37" spans="1:9" ht="15" customHeight="1" x14ac:dyDescent="0.35">
      <c r="A37" s="15" t="s">
        <v>919</v>
      </c>
      <c r="B37" s="112"/>
      <c r="C37" s="112"/>
      <c r="D37" s="111"/>
      <c r="E37" s="48"/>
      <c r="F37" s="50"/>
      <c r="G37" s="29"/>
      <c r="H37" s="182"/>
      <c r="I37" s="182"/>
    </row>
    <row r="38" spans="1:9" ht="15" customHeight="1" x14ac:dyDescent="0.35">
      <c r="A38" s="15" t="s">
        <v>374</v>
      </c>
      <c r="B38" s="112"/>
      <c r="C38" s="112"/>
      <c r="D38" s="111"/>
      <c r="E38" s="48"/>
      <c r="F38" s="50"/>
      <c r="G38" s="29"/>
      <c r="H38" s="182"/>
      <c r="I38" s="182"/>
    </row>
    <row r="39" spans="1:9" ht="15" customHeight="1" x14ac:dyDescent="0.35">
      <c r="A39" s="15" t="s">
        <v>375</v>
      </c>
      <c r="B39" s="112"/>
      <c r="C39" s="112"/>
      <c r="D39" s="111"/>
      <c r="E39" s="48"/>
      <c r="F39" s="50"/>
      <c r="G39" s="29"/>
      <c r="H39" s="182"/>
      <c r="I39" s="182"/>
    </row>
    <row r="40" spans="1:9" ht="15" customHeight="1" x14ac:dyDescent="0.35">
      <c r="A40" s="15" t="s">
        <v>376</v>
      </c>
      <c r="B40" s="112"/>
      <c r="C40" s="112"/>
      <c r="D40" s="111"/>
      <c r="E40" s="48"/>
      <c r="F40" s="50"/>
      <c r="G40" s="29"/>
      <c r="H40" s="182"/>
      <c r="I40" s="182"/>
    </row>
    <row r="41" spans="1:9" ht="15" customHeight="1" x14ac:dyDescent="0.35">
      <c r="A41" s="15" t="s">
        <v>377</v>
      </c>
      <c r="B41" s="112"/>
      <c r="C41" s="112"/>
      <c r="D41" s="111"/>
      <c r="E41" s="48"/>
      <c r="F41" s="50"/>
      <c r="G41" s="29"/>
      <c r="H41" s="182"/>
      <c r="I41" s="182"/>
    </row>
    <row r="42" spans="1:9" ht="15" customHeight="1" x14ac:dyDescent="0.35">
      <c r="A42" s="15" t="s">
        <v>378</v>
      </c>
      <c r="B42" s="112"/>
      <c r="C42" s="112"/>
      <c r="D42" s="111"/>
      <c r="E42" s="48"/>
      <c r="F42" s="50"/>
      <c r="G42" s="29"/>
      <c r="H42" s="182"/>
      <c r="I42" s="182"/>
    </row>
    <row r="43" spans="1:9" ht="15" customHeight="1" x14ac:dyDescent="0.35">
      <c r="A43" s="15" t="s">
        <v>379</v>
      </c>
      <c r="B43" s="112"/>
      <c r="C43" s="112"/>
      <c r="D43" s="111"/>
      <c r="E43" s="48"/>
      <c r="F43" s="50"/>
      <c r="G43" s="29"/>
      <c r="H43" s="182"/>
      <c r="I43" s="182"/>
    </row>
    <row r="44" spans="1:9" ht="15" customHeight="1" x14ac:dyDescent="0.35">
      <c r="A44" s="15" t="s">
        <v>920</v>
      </c>
      <c r="B44" s="112"/>
      <c r="C44" s="112"/>
      <c r="D44" s="111"/>
      <c r="E44" s="48"/>
      <c r="F44" s="50"/>
      <c r="G44" s="29"/>
      <c r="H44" s="182"/>
      <c r="I44" s="182"/>
    </row>
    <row r="45" spans="1:9" ht="15" customHeight="1" x14ac:dyDescent="0.35">
      <c r="A45" s="15" t="s">
        <v>381</v>
      </c>
      <c r="B45" s="112"/>
      <c r="C45" s="112"/>
      <c r="D45" s="111"/>
      <c r="E45" s="48"/>
      <c r="F45" s="50"/>
      <c r="G45" s="29"/>
      <c r="H45" s="182"/>
      <c r="I45" s="182"/>
    </row>
    <row r="46" spans="1:9" ht="15" customHeight="1" x14ac:dyDescent="0.35">
      <c r="A46" s="15" t="s">
        <v>382</v>
      </c>
      <c r="B46" s="112"/>
      <c r="C46" s="112"/>
      <c r="D46" s="111"/>
      <c r="E46" s="48"/>
      <c r="F46" s="50"/>
      <c r="G46" s="29"/>
      <c r="H46" s="182"/>
      <c r="I46" s="182"/>
    </row>
    <row r="47" spans="1:9" ht="15" customHeight="1" x14ac:dyDescent="0.35">
      <c r="A47" s="15" t="s">
        <v>383</v>
      </c>
      <c r="B47" s="112"/>
      <c r="C47" s="112"/>
      <c r="D47" s="111"/>
      <c r="E47" s="48"/>
      <c r="F47" s="50"/>
      <c r="G47" s="29"/>
      <c r="H47" s="182"/>
      <c r="I47" s="182"/>
    </row>
    <row r="48" spans="1:9" ht="15" customHeight="1" x14ac:dyDescent="0.35">
      <c r="A48" s="15" t="s">
        <v>384</v>
      </c>
      <c r="B48" s="112"/>
      <c r="C48" s="112"/>
      <c r="D48" s="111"/>
      <c r="E48" s="48"/>
      <c r="F48" s="50"/>
      <c r="G48" s="29"/>
      <c r="H48" s="182"/>
      <c r="I48" s="182"/>
    </row>
    <row r="49" spans="1:9" ht="15" customHeight="1" x14ac:dyDescent="0.35">
      <c r="A49" s="15" t="s">
        <v>921</v>
      </c>
      <c r="B49" s="112"/>
      <c r="C49" s="112"/>
      <c r="D49" s="111"/>
      <c r="E49" s="48"/>
      <c r="F49" s="50"/>
      <c r="G49" s="29"/>
      <c r="H49" s="182"/>
      <c r="I49" s="182"/>
    </row>
    <row r="50" spans="1:9" ht="15" thickBot="1" x14ac:dyDescent="0.4">
      <c r="A50" s="178" t="s">
        <v>659</v>
      </c>
      <c r="B50" s="156">
        <f>COUNTIF(B28:B49, "Y")</f>
        <v>0</v>
      </c>
      <c r="C50" s="156">
        <f>COUNTIF(C28:C49, "N")</f>
        <v>0</v>
      </c>
      <c r="D50" s="154">
        <f>SUM(D28:D49)</f>
        <v>0</v>
      </c>
      <c r="G50" s="183"/>
    </row>
    <row r="51" spans="1:9" ht="15" thickTop="1" x14ac:dyDescent="0.35"/>
    <row r="54" spans="1:9" hidden="1" x14ac:dyDescent="0.35">
      <c r="A54" s="184" t="s">
        <v>256</v>
      </c>
    </row>
    <row r="55" spans="1:9" hidden="1" x14ac:dyDescent="0.35">
      <c r="A55" s="184" t="s">
        <v>257</v>
      </c>
    </row>
    <row r="166" spans="15:21" x14ac:dyDescent="0.35">
      <c r="O166" s="316"/>
      <c r="P166" s="316"/>
      <c r="R166" s="316"/>
      <c r="S166" s="316"/>
      <c r="T166" s="316"/>
      <c r="U166" s="316"/>
    </row>
  </sheetData>
  <sheetProtection algorithmName="SHA-512" hashValue="il7/LK/JIFjgEUqReL07cmpCBAYXg9J7MtiC/EeH7wNCnRmVuAyzC1ijpTWvgP74jCg0SdZQfPuS6GpA8b+juQ==" saltValue="9Q1DWTBAsZCLyV5JSOnWzw==" spinCount="100000" sheet="1" formatCells="0" formatColumns="0" formatRows="0" insertRows="0" insertHyperlinks="0" sort="0" autoFilter="0" pivotTables="0"/>
  <mergeCells count="13">
    <mergeCell ref="A4:H4"/>
    <mergeCell ref="H5:H6"/>
    <mergeCell ref="D26:D27"/>
    <mergeCell ref="A26:A27"/>
    <mergeCell ref="B26:C26"/>
    <mergeCell ref="G26:G27"/>
    <mergeCell ref="G5:G6"/>
    <mergeCell ref="A25:G25"/>
    <mergeCell ref="A5:A6"/>
    <mergeCell ref="B5:C5"/>
    <mergeCell ref="F5:F6"/>
    <mergeCell ref="D5:E5"/>
    <mergeCell ref="E26:F26"/>
  </mergeCells>
  <dataValidations count="3">
    <dataValidation type="whole" allowBlank="1" showInputMessage="1" showErrorMessage="1" sqref="D28:D49" xr:uid="{00000000-0002-0000-0A00-000000000000}">
      <formula1>0</formula1>
      <formula2>1000000000000</formula2>
    </dataValidation>
    <dataValidation type="list" allowBlank="1" showInputMessage="1" showErrorMessage="1" sqref="B7:B20 D7:D20 B28:B49" xr:uid="{00000000-0002-0000-0A00-000001000000}">
      <formula1>"Y"</formula1>
    </dataValidation>
    <dataValidation type="list" allowBlank="1" showInputMessage="1" showErrorMessage="1" sqref="E7:E20 C28:C49" xr:uid="{00000000-0002-0000-0A00-000002000000}">
      <formula1>"N"</formula1>
    </dataValidation>
  </dataValidations>
  <pageMargins left="0.7" right="0.7" top="0.75" bottom="0.75" header="0.3" footer="0.3"/>
  <pageSetup paperSize="9" scale="37" orientation="portrait" r:id="rId1"/>
  <ignoredErrors>
    <ignoredError sqref="C21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73"/>
  <sheetViews>
    <sheetView zoomScaleNormal="100" workbookViewId="0">
      <selection activeCell="A162" sqref="A162:XFD168"/>
    </sheetView>
  </sheetViews>
  <sheetFormatPr defaultColWidth="8.7265625" defaultRowHeight="14.5" x14ac:dyDescent="0.35"/>
  <cols>
    <col min="1" max="1" width="8.7265625" style="51"/>
    <col min="2" max="2" width="23.26953125" style="51" customWidth="1"/>
    <col min="3" max="3" width="42.453125" style="51" customWidth="1"/>
    <col min="4" max="4" width="20.81640625" style="51" customWidth="1"/>
    <col min="5" max="5" width="24.54296875" style="51" customWidth="1"/>
    <col min="6" max="6" width="21.1796875" style="51" customWidth="1"/>
    <col min="7" max="7" width="17.453125" style="51" customWidth="1"/>
    <col min="8" max="8" width="14.1796875" style="51" bestFit="1" customWidth="1"/>
    <col min="9" max="12" width="14.1796875" style="51" customWidth="1"/>
    <col min="13" max="13" width="14.1796875" style="51" bestFit="1" customWidth="1"/>
    <col min="14" max="14" width="20.26953125" style="51" customWidth="1"/>
    <col min="15" max="16" width="14.1796875" style="51" customWidth="1"/>
    <col min="17" max="17" width="21.1796875" style="51" customWidth="1"/>
    <col min="18" max="18" width="14.453125" style="51" customWidth="1"/>
    <col min="19" max="19" width="12.81640625" style="51" customWidth="1"/>
    <col min="20" max="21" width="11.81640625" style="51" customWidth="1"/>
    <col min="22" max="22" width="14.1796875" style="51" customWidth="1"/>
    <col min="23" max="16384" width="8.7265625" style="51"/>
  </cols>
  <sheetData>
    <row r="1" spans="1:22" ht="20" x14ac:dyDescent="0.4">
      <c r="A1" s="37" t="s">
        <v>753</v>
      </c>
      <c r="B1" s="524" t="s">
        <v>0</v>
      </c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309"/>
    </row>
    <row r="2" spans="1:22" ht="20" x14ac:dyDescent="0.4">
      <c r="B2" s="309"/>
      <c r="C2" s="309"/>
      <c r="D2" s="309" t="s">
        <v>1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1:22" ht="21.5" x14ac:dyDescent="0.55000000000000004">
      <c r="B3" s="525" t="s">
        <v>2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310"/>
    </row>
    <row r="4" spans="1:22" ht="19" x14ac:dyDescent="0.5">
      <c r="B4" s="526" t="s">
        <v>625</v>
      </c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311"/>
    </row>
    <row r="5" spans="1:22" ht="15" thickBot="1" x14ac:dyDescent="0.4"/>
    <row r="6" spans="1:22" ht="10" customHeight="1" x14ac:dyDescent="0.35">
      <c r="A6" s="527" t="s">
        <v>314</v>
      </c>
      <c r="B6" s="527" t="s">
        <v>315</v>
      </c>
      <c r="C6" s="527" t="s">
        <v>3</v>
      </c>
      <c r="D6" s="528" t="s">
        <v>4</v>
      </c>
      <c r="E6" s="522" t="s">
        <v>5</v>
      </c>
      <c r="F6" s="522" t="s">
        <v>6</v>
      </c>
      <c r="G6" s="522" t="s">
        <v>7</v>
      </c>
      <c r="H6" s="522" t="s">
        <v>8</v>
      </c>
      <c r="I6" s="522" t="s">
        <v>316</v>
      </c>
      <c r="J6" s="522" t="s">
        <v>9</v>
      </c>
      <c r="K6" s="522" t="s">
        <v>10</v>
      </c>
      <c r="L6" s="531" t="s">
        <v>11</v>
      </c>
      <c r="M6" s="533" t="s">
        <v>12</v>
      </c>
      <c r="N6" s="534"/>
      <c r="O6" s="532" t="s">
        <v>317</v>
      </c>
      <c r="P6" s="523"/>
      <c r="Q6" s="523" t="s">
        <v>276</v>
      </c>
      <c r="R6" s="523" t="s">
        <v>277</v>
      </c>
      <c r="S6" s="523"/>
      <c r="T6" s="523" t="s">
        <v>278</v>
      </c>
      <c r="U6" s="523"/>
      <c r="V6" s="523" t="s">
        <v>284</v>
      </c>
    </row>
    <row r="7" spans="1:22" ht="15" customHeight="1" x14ac:dyDescent="0.35">
      <c r="A7" s="527"/>
      <c r="B7" s="527"/>
      <c r="C7" s="527"/>
      <c r="D7" s="529"/>
      <c r="E7" s="523"/>
      <c r="F7" s="523"/>
      <c r="G7" s="523"/>
      <c r="H7" s="523"/>
      <c r="I7" s="523"/>
      <c r="J7" s="523"/>
      <c r="K7" s="523"/>
      <c r="L7" s="527"/>
      <c r="M7" s="535"/>
      <c r="N7" s="536"/>
      <c r="O7" s="532"/>
      <c r="P7" s="523"/>
      <c r="Q7" s="523"/>
      <c r="R7" s="523"/>
      <c r="S7" s="523"/>
      <c r="T7" s="523"/>
      <c r="U7" s="523"/>
      <c r="V7" s="523"/>
    </row>
    <row r="8" spans="1:22" ht="15" customHeight="1" x14ac:dyDescent="0.35">
      <c r="A8" s="527"/>
      <c r="B8" s="527"/>
      <c r="C8" s="527"/>
      <c r="D8" s="529"/>
      <c r="E8" s="523"/>
      <c r="F8" s="523"/>
      <c r="G8" s="523"/>
      <c r="H8" s="523"/>
      <c r="I8" s="523"/>
      <c r="J8" s="523"/>
      <c r="K8" s="523"/>
      <c r="L8" s="527"/>
      <c r="M8" s="535"/>
      <c r="N8" s="536"/>
      <c r="O8" s="532"/>
      <c r="P8" s="523"/>
      <c r="Q8" s="523"/>
      <c r="R8" s="523"/>
      <c r="S8" s="523"/>
      <c r="T8" s="523"/>
      <c r="U8" s="523"/>
      <c r="V8" s="523"/>
    </row>
    <row r="9" spans="1:22" ht="15" customHeight="1" x14ac:dyDescent="0.35">
      <c r="A9" s="527"/>
      <c r="B9" s="527"/>
      <c r="C9" s="527"/>
      <c r="D9" s="529"/>
      <c r="E9" s="523"/>
      <c r="F9" s="523"/>
      <c r="G9" s="523"/>
      <c r="H9" s="523"/>
      <c r="I9" s="523"/>
      <c r="J9" s="523"/>
      <c r="K9" s="523"/>
      <c r="L9" s="527"/>
      <c r="M9" s="537"/>
      <c r="N9" s="538"/>
      <c r="O9" s="532"/>
      <c r="P9" s="523"/>
      <c r="Q9" s="523"/>
      <c r="R9" s="523"/>
      <c r="S9" s="523"/>
      <c r="T9" s="523"/>
      <c r="U9" s="523"/>
      <c r="V9" s="523"/>
    </row>
    <row r="10" spans="1:22" ht="15" customHeight="1" x14ac:dyDescent="0.35">
      <c r="A10" s="527"/>
      <c r="B10" s="527"/>
      <c r="C10" s="527"/>
      <c r="D10" s="529"/>
      <c r="E10" s="523"/>
      <c r="F10" s="523"/>
      <c r="G10" s="523"/>
      <c r="H10" s="523"/>
      <c r="I10" s="523"/>
      <c r="J10" s="523"/>
      <c r="K10" s="523"/>
      <c r="L10" s="523"/>
      <c r="M10" s="535" t="s">
        <v>899</v>
      </c>
      <c r="N10" s="539" t="s">
        <v>900</v>
      </c>
      <c r="O10" s="532"/>
      <c r="P10" s="523"/>
      <c r="Q10" s="523"/>
      <c r="R10" s="523"/>
      <c r="S10" s="523"/>
      <c r="T10" s="523"/>
      <c r="U10" s="523"/>
      <c r="V10" s="523"/>
    </row>
    <row r="11" spans="1:22" ht="15" customHeight="1" x14ac:dyDescent="0.35">
      <c r="A11" s="527"/>
      <c r="B11" s="527"/>
      <c r="C11" s="527"/>
      <c r="D11" s="529"/>
      <c r="E11" s="523"/>
      <c r="F11" s="523"/>
      <c r="G11" s="523"/>
      <c r="H11" s="523"/>
      <c r="I11" s="523"/>
      <c r="J11" s="523"/>
      <c r="K11" s="523"/>
      <c r="L11" s="523"/>
      <c r="M11" s="535"/>
      <c r="N11" s="540"/>
      <c r="O11" s="532"/>
      <c r="P11" s="523"/>
      <c r="Q11" s="523"/>
      <c r="R11" s="523"/>
      <c r="S11" s="523"/>
      <c r="T11" s="523"/>
      <c r="U11" s="523"/>
      <c r="V11" s="523"/>
    </row>
    <row r="12" spans="1:22" x14ac:dyDescent="0.35">
      <c r="A12" s="527"/>
      <c r="B12" s="527"/>
      <c r="C12" s="527"/>
      <c r="D12" s="529"/>
      <c r="E12" s="523"/>
      <c r="F12" s="523"/>
      <c r="G12" s="523"/>
      <c r="H12" s="523"/>
      <c r="I12" s="523"/>
      <c r="J12" s="523"/>
      <c r="K12" s="523"/>
      <c r="L12" s="523"/>
      <c r="M12" s="535"/>
      <c r="N12" s="540"/>
      <c r="O12" s="532"/>
      <c r="P12" s="523"/>
      <c r="Q12" s="523"/>
      <c r="R12" s="523"/>
      <c r="S12" s="523"/>
      <c r="T12" s="523"/>
      <c r="U12" s="523"/>
      <c r="V12" s="523"/>
    </row>
    <row r="13" spans="1:22" x14ac:dyDescent="0.35">
      <c r="A13" s="527"/>
      <c r="B13" s="527"/>
      <c r="C13" s="527"/>
      <c r="D13" s="529"/>
      <c r="E13" s="523"/>
      <c r="F13" s="523"/>
      <c r="G13" s="523"/>
      <c r="H13" s="523"/>
      <c r="I13" s="523"/>
      <c r="J13" s="523"/>
      <c r="K13" s="523"/>
      <c r="L13" s="523"/>
      <c r="M13" s="535"/>
      <c r="N13" s="540"/>
      <c r="O13" s="532"/>
      <c r="P13" s="523"/>
      <c r="Q13" s="523"/>
      <c r="R13" s="523"/>
      <c r="S13" s="523"/>
      <c r="T13" s="523"/>
      <c r="U13" s="523"/>
      <c r="V13" s="523"/>
    </row>
    <row r="14" spans="1:22" ht="15" customHeight="1" x14ac:dyDescent="0.35">
      <c r="A14" s="527"/>
      <c r="B14" s="527"/>
      <c r="C14" s="527"/>
      <c r="D14" s="530"/>
      <c r="E14" s="523"/>
      <c r="F14" s="523"/>
      <c r="G14" s="523"/>
      <c r="H14" s="523"/>
      <c r="I14" s="523"/>
      <c r="J14" s="523"/>
      <c r="K14" s="523"/>
      <c r="L14" s="523"/>
      <c r="M14" s="537"/>
      <c r="N14" s="541"/>
      <c r="O14" s="532"/>
      <c r="P14" s="523"/>
      <c r="Q14" s="523"/>
      <c r="R14" s="523"/>
      <c r="S14" s="523"/>
      <c r="T14" s="523"/>
      <c r="U14" s="523"/>
      <c r="V14" s="523"/>
    </row>
    <row r="15" spans="1:22" ht="23.15" customHeight="1" x14ac:dyDescent="0.35">
      <c r="A15" s="52"/>
      <c r="B15" s="52"/>
      <c r="C15" s="53"/>
      <c r="D15" s="54" t="s">
        <v>13</v>
      </c>
      <c r="E15" s="55" t="s">
        <v>13</v>
      </c>
      <c r="F15" s="55" t="s">
        <v>13</v>
      </c>
      <c r="G15" s="55" t="s">
        <v>13</v>
      </c>
      <c r="H15" s="55" t="s">
        <v>13</v>
      </c>
      <c r="I15" s="55" t="s">
        <v>13</v>
      </c>
      <c r="J15" s="55" t="s">
        <v>13</v>
      </c>
      <c r="K15" s="55" t="s">
        <v>13</v>
      </c>
      <c r="L15" s="55" t="s">
        <v>13</v>
      </c>
      <c r="M15" s="275" t="s">
        <v>13</v>
      </c>
      <c r="N15" s="56"/>
      <c r="O15" s="308" t="s">
        <v>256</v>
      </c>
      <c r="P15" s="307" t="s">
        <v>257</v>
      </c>
      <c r="Q15" s="523"/>
      <c r="R15" s="307" t="s">
        <v>256</v>
      </c>
      <c r="S15" s="307" t="s">
        <v>257</v>
      </c>
      <c r="T15" s="307" t="s">
        <v>256</v>
      </c>
      <c r="U15" s="307" t="s">
        <v>257</v>
      </c>
      <c r="V15" s="523"/>
    </row>
    <row r="16" spans="1:22" ht="21.65" hidden="1" customHeight="1" x14ac:dyDescent="0.35">
      <c r="A16" s="8" t="s">
        <v>14</v>
      </c>
      <c r="B16" s="52"/>
      <c r="C16" s="53"/>
      <c r="D16" s="185"/>
      <c r="E16" s="186"/>
      <c r="F16" s="186"/>
      <c r="G16" s="186"/>
      <c r="H16" s="186"/>
      <c r="I16" s="186"/>
      <c r="J16" s="186"/>
      <c r="K16" s="186"/>
      <c r="L16" s="186"/>
      <c r="M16" s="187"/>
      <c r="N16" s="283"/>
      <c r="O16" s="188"/>
      <c r="P16" s="189"/>
      <c r="Q16" s="189"/>
      <c r="R16" s="189"/>
      <c r="S16" s="189"/>
      <c r="T16" s="189"/>
      <c r="U16" s="189"/>
      <c r="V16" s="57"/>
    </row>
    <row r="17" spans="1:22" hidden="1" x14ac:dyDescent="0.35">
      <c r="A17" s="9" t="s">
        <v>15</v>
      </c>
      <c r="B17" s="10" t="s">
        <v>16</v>
      </c>
      <c r="C17" s="11" t="s">
        <v>318</v>
      </c>
      <c r="D17" s="190"/>
      <c r="E17" s="191"/>
      <c r="F17" s="191"/>
      <c r="G17" s="191"/>
      <c r="H17" s="191"/>
      <c r="I17" s="191"/>
      <c r="J17" s="191"/>
      <c r="K17" s="191"/>
      <c r="L17" s="191"/>
      <c r="M17" s="192"/>
      <c r="N17" s="284"/>
      <c r="O17" s="193"/>
      <c r="P17" s="194"/>
      <c r="Q17" s="194"/>
      <c r="R17" s="194"/>
      <c r="S17" s="194"/>
      <c r="T17" s="194"/>
      <c r="U17" s="194"/>
      <c r="V17" s="57"/>
    </row>
    <row r="18" spans="1:22" hidden="1" x14ac:dyDescent="0.35">
      <c r="A18" s="10" t="s">
        <v>15</v>
      </c>
      <c r="B18" s="10" t="s">
        <v>17</v>
      </c>
      <c r="C18" s="11" t="s">
        <v>319</v>
      </c>
      <c r="D18" s="195"/>
      <c r="E18" s="196"/>
      <c r="F18" s="196"/>
      <c r="G18" s="196"/>
      <c r="H18" s="196"/>
      <c r="I18" s="196"/>
      <c r="J18" s="196"/>
      <c r="K18" s="196"/>
      <c r="L18" s="196"/>
      <c r="M18" s="197"/>
      <c r="N18" s="285"/>
      <c r="O18" s="198"/>
      <c r="P18" s="199"/>
      <c r="Q18" s="200"/>
      <c r="R18" s="200"/>
      <c r="S18" s="200"/>
      <c r="T18" s="200"/>
      <c r="U18" s="200"/>
      <c r="V18" s="57"/>
    </row>
    <row r="19" spans="1:22" hidden="1" x14ac:dyDescent="0.35">
      <c r="A19" s="10">
        <v>0</v>
      </c>
      <c r="B19" s="10">
        <v>0</v>
      </c>
      <c r="C19" s="11">
        <v>0</v>
      </c>
      <c r="D19" s="195"/>
      <c r="E19" s="201"/>
      <c r="F19" s="201"/>
      <c r="G19" s="201"/>
      <c r="H19" s="201"/>
      <c r="I19" s="201"/>
      <c r="J19" s="201"/>
      <c r="K19" s="201"/>
      <c r="L19" s="201"/>
      <c r="M19" s="202"/>
      <c r="N19" s="286"/>
      <c r="O19" s="203"/>
      <c r="P19" s="204"/>
      <c r="Q19" s="57"/>
      <c r="R19" s="57"/>
      <c r="S19" s="57"/>
      <c r="T19" s="57"/>
      <c r="U19" s="57"/>
      <c r="V19" s="57"/>
    </row>
    <row r="20" spans="1:22" hidden="1" x14ac:dyDescent="0.35">
      <c r="A20" s="10" t="s">
        <v>18</v>
      </c>
      <c r="B20" s="10" t="s">
        <v>19</v>
      </c>
      <c r="C20" s="11" t="s">
        <v>320</v>
      </c>
      <c r="D20" s="195"/>
      <c r="E20" s="201"/>
      <c r="F20" s="201"/>
      <c r="G20" s="201"/>
      <c r="H20" s="201"/>
      <c r="I20" s="201"/>
      <c r="J20" s="201"/>
      <c r="K20" s="201"/>
      <c r="L20" s="201"/>
      <c r="M20" s="202"/>
      <c r="N20" s="286"/>
      <c r="O20" s="203"/>
      <c r="P20" s="204"/>
      <c r="Q20" s="57"/>
      <c r="R20" s="57"/>
      <c r="S20" s="57"/>
      <c r="T20" s="57"/>
      <c r="U20" s="57"/>
      <c r="V20" s="57"/>
    </row>
    <row r="21" spans="1:22" hidden="1" x14ac:dyDescent="0.35">
      <c r="A21" s="10" t="s">
        <v>18</v>
      </c>
      <c r="B21" s="10" t="s">
        <v>20</v>
      </c>
      <c r="C21" s="11" t="s">
        <v>321</v>
      </c>
      <c r="D21" s="195"/>
      <c r="E21" s="201"/>
      <c r="F21" s="201"/>
      <c r="G21" s="201"/>
      <c r="H21" s="201"/>
      <c r="I21" s="201"/>
      <c r="J21" s="201"/>
      <c r="K21" s="201"/>
      <c r="L21" s="201"/>
      <c r="M21" s="202"/>
      <c r="N21" s="286"/>
      <c r="O21" s="203"/>
      <c r="P21" s="204"/>
      <c r="Q21" s="57"/>
      <c r="R21" s="57"/>
      <c r="S21" s="57"/>
      <c r="T21" s="57"/>
      <c r="U21" s="57"/>
      <c r="V21" s="57"/>
    </row>
    <row r="22" spans="1:22" hidden="1" x14ac:dyDescent="0.35">
      <c r="A22" s="10" t="s">
        <v>18</v>
      </c>
      <c r="B22" s="10" t="s">
        <v>21</v>
      </c>
      <c r="C22" s="11" t="s">
        <v>322</v>
      </c>
      <c r="D22" s="195"/>
      <c r="E22" s="201"/>
      <c r="F22" s="201"/>
      <c r="G22" s="201"/>
      <c r="H22" s="201"/>
      <c r="I22" s="201"/>
      <c r="J22" s="201"/>
      <c r="K22" s="201"/>
      <c r="L22" s="201"/>
      <c r="M22" s="202"/>
      <c r="N22" s="286"/>
      <c r="O22" s="203"/>
      <c r="P22" s="204"/>
      <c r="Q22" s="57"/>
      <c r="R22" s="57"/>
      <c r="S22" s="57"/>
      <c r="T22" s="57"/>
      <c r="U22" s="57"/>
      <c r="V22" s="57"/>
    </row>
    <row r="23" spans="1:22" hidden="1" x14ac:dyDescent="0.35">
      <c r="A23" s="10" t="s">
        <v>18</v>
      </c>
      <c r="B23" s="10" t="s">
        <v>22</v>
      </c>
      <c r="C23" s="11" t="s">
        <v>323</v>
      </c>
      <c r="D23" s="195"/>
      <c r="E23" s="201"/>
      <c r="F23" s="201"/>
      <c r="G23" s="201"/>
      <c r="H23" s="201"/>
      <c r="I23" s="201"/>
      <c r="J23" s="201"/>
      <c r="K23" s="201"/>
      <c r="L23" s="201"/>
      <c r="M23" s="202"/>
      <c r="N23" s="286"/>
      <c r="O23" s="203"/>
      <c r="P23" s="204"/>
      <c r="Q23" s="57"/>
      <c r="R23" s="57"/>
      <c r="S23" s="57"/>
      <c r="T23" s="57"/>
      <c r="U23" s="57"/>
      <c r="V23" s="57"/>
    </row>
    <row r="24" spans="1:22" hidden="1" x14ac:dyDescent="0.35">
      <c r="A24" s="10" t="s">
        <v>18</v>
      </c>
      <c r="B24" s="10" t="s">
        <v>23</v>
      </c>
      <c r="C24" s="11" t="s">
        <v>324</v>
      </c>
      <c r="D24" s="195"/>
      <c r="E24" s="201"/>
      <c r="F24" s="201"/>
      <c r="G24" s="201"/>
      <c r="H24" s="201"/>
      <c r="I24" s="201"/>
      <c r="J24" s="201"/>
      <c r="K24" s="201"/>
      <c r="L24" s="201"/>
      <c r="M24" s="202"/>
      <c r="N24" s="286"/>
      <c r="O24" s="203"/>
      <c r="P24" s="204"/>
      <c r="Q24" s="57"/>
      <c r="R24" s="57"/>
      <c r="S24" s="57"/>
      <c r="T24" s="57"/>
      <c r="U24" s="57"/>
      <c r="V24" s="57"/>
    </row>
    <row r="25" spans="1:22" hidden="1" x14ac:dyDescent="0.35">
      <c r="A25" s="10" t="s">
        <v>18</v>
      </c>
      <c r="B25" s="10" t="s">
        <v>24</v>
      </c>
      <c r="C25" s="11" t="s">
        <v>325</v>
      </c>
      <c r="D25" s="195"/>
      <c r="E25" s="201"/>
      <c r="F25" s="201"/>
      <c r="G25" s="201"/>
      <c r="H25" s="201"/>
      <c r="I25" s="201"/>
      <c r="J25" s="201"/>
      <c r="K25" s="201"/>
      <c r="L25" s="201"/>
      <c r="M25" s="202"/>
      <c r="N25" s="286"/>
      <c r="O25" s="203"/>
      <c r="P25" s="204"/>
      <c r="Q25" s="57"/>
      <c r="R25" s="57"/>
      <c r="S25" s="57"/>
      <c r="T25" s="57"/>
      <c r="U25" s="57"/>
      <c r="V25" s="57"/>
    </row>
    <row r="26" spans="1:22" hidden="1" x14ac:dyDescent="0.35">
      <c r="A26" s="10" t="s">
        <v>18</v>
      </c>
      <c r="B26" s="10" t="s">
        <v>25</v>
      </c>
      <c r="C26" s="11" t="s">
        <v>326</v>
      </c>
      <c r="D26" s="195"/>
      <c r="E26" s="201"/>
      <c r="F26" s="201"/>
      <c r="G26" s="201"/>
      <c r="H26" s="201"/>
      <c r="I26" s="201"/>
      <c r="J26" s="201"/>
      <c r="K26" s="201"/>
      <c r="L26" s="201"/>
      <c r="M26" s="202"/>
      <c r="N26" s="286"/>
      <c r="O26" s="203"/>
      <c r="P26" s="204"/>
      <c r="Q26" s="57"/>
      <c r="R26" s="57"/>
      <c r="S26" s="57"/>
      <c r="T26" s="57"/>
      <c r="U26" s="57"/>
      <c r="V26" s="57"/>
    </row>
    <row r="27" spans="1:22" hidden="1" x14ac:dyDescent="0.35">
      <c r="A27" s="10" t="s">
        <v>26</v>
      </c>
      <c r="B27" s="10" t="s">
        <v>27</v>
      </c>
      <c r="C27" s="11" t="s">
        <v>327</v>
      </c>
      <c r="D27" s="195"/>
      <c r="E27" s="201"/>
      <c r="F27" s="201"/>
      <c r="G27" s="201"/>
      <c r="H27" s="201"/>
      <c r="I27" s="201"/>
      <c r="J27" s="201"/>
      <c r="K27" s="201"/>
      <c r="L27" s="201"/>
      <c r="M27" s="202"/>
      <c r="N27" s="286"/>
      <c r="O27" s="203"/>
      <c r="P27" s="204"/>
      <c r="Q27" s="57"/>
      <c r="R27" s="57"/>
      <c r="S27" s="57"/>
      <c r="T27" s="57"/>
      <c r="U27" s="57"/>
      <c r="V27" s="57"/>
    </row>
    <row r="28" spans="1:22" hidden="1" x14ac:dyDescent="0.35">
      <c r="A28" s="8" t="s">
        <v>328</v>
      </c>
      <c r="B28" s="8"/>
      <c r="C28" s="12"/>
      <c r="D28" s="205">
        <f>SUM(D20:D27)</f>
        <v>0</v>
      </c>
      <c r="E28" s="205">
        <f t="shared" ref="E28:M28" si="0">SUM(E20:E27)</f>
        <v>0</v>
      </c>
      <c r="F28" s="205">
        <f t="shared" si="0"/>
        <v>0</v>
      </c>
      <c r="G28" s="205">
        <f t="shared" si="0"/>
        <v>0</v>
      </c>
      <c r="H28" s="205">
        <f t="shared" si="0"/>
        <v>0</v>
      </c>
      <c r="I28" s="205">
        <f t="shared" si="0"/>
        <v>0</v>
      </c>
      <c r="J28" s="205">
        <f t="shared" si="0"/>
        <v>0</v>
      </c>
      <c r="K28" s="205">
        <f t="shared" si="0"/>
        <v>0</v>
      </c>
      <c r="L28" s="205">
        <f t="shared" si="0"/>
        <v>0</v>
      </c>
      <c r="M28" s="205">
        <f t="shared" si="0"/>
        <v>0</v>
      </c>
      <c r="N28" s="279"/>
      <c r="O28" s="203"/>
      <c r="P28" s="204"/>
      <c r="Q28" s="57"/>
      <c r="R28" s="57"/>
      <c r="S28" s="57"/>
      <c r="T28" s="57"/>
      <c r="U28" s="57"/>
      <c r="V28" s="57"/>
    </row>
    <row r="29" spans="1:22" hidden="1" x14ac:dyDescent="0.35">
      <c r="A29" s="10">
        <v>0</v>
      </c>
      <c r="B29" s="10">
        <v>0</v>
      </c>
      <c r="C29" s="11">
        <v>0</v>
      </c>
      <c r="D29" s="205"/>
      <c r="E29" s="206"/>
      <c r="F29" s="206"/>
      <c r="G29" s="206"/>
      <c r="H29" s="206"/>
      <c r="I29" s="206"/>
      <c r="J29" s="206"/>
      <c r="K29" s="206"/>
      <c r="L29" s="206"/>
      <c r="M29" s="207"/>
      <c r="N29" s="279"/>
      <c r="O29" s="203"/>
      <c r="P29" s="204"/>
      <c r="Q29" s="57"/>
      <c r="R29" s="57"/>
      <c r="S29" s="57"/>
      <c r="T29" s="57"/>
      <c r="U29" s="57"/>
      <c r="V29" s="57"/>
    </row>
    <row r="30" spans="1:22" hidden="1" x14ac:dyDescent="0.35">
      <c r="A30" s="10" t="s">
        <v>18</v>
      </c>
      <c r="B30" s="10" t="s">
        <v>28</v>
      </c>
      <c r="C30" s="11" t="s">
        <v>329</v>
      </c>
      <c r="D30" s="205"/>
      <c r="E30" s="206"/>
      <c r="F30" s="206"/>
      <c r="G30" s="206"/>
      <c r="H30" s="206"/>
      <c r="I30" s="206"/>
      <c r="J30" s="206"/>
      <c r="K30" s="206"/>
      <c r="L30" s="206"/>
      <c r="M30" s="207"/>
      <c r="N30" s="279"/>
      <c r="O30" s="203"/>
      <c r="P30" s="204"/>
      <c r="Q30" s="57"/>
      <c r="R30" s="57"/>
      <c r="S30" s="57"/>
      <c r="T30" s="57"/>
      <c r="U30" s="57"/>
      <c r="V30" s="57"/>
    </row>
    <row r="31" spans="1:22" hidden="1" x14ac:dyDescent="0.35">
      <c r="A31" s="10" t="s">
        <v>18</v>
      </c>
      <c r="B31" s="10" t="s">
        <v>29</v>
      </c>
      <c r="C31" s="11" t="s">
        <v>330</v>
      </c>
      <c r="D31" s="208"/>
      <c r="E31" s="209"/>
      <c r="F31" s="209"/>
      <c r="G31" s="209"/>
      <c r="H31" s="209"/>
      <c r="I31" s="209"/>
      <c r="J31" s="209"/>
      <c r="K31" s="209"/>
      <c r="L31" s="209"/>
      <c r="M31" s="210"/>
      <c r="N31" s="280"/>
      <c r="O31" s="211"/>
      <c r="P31" s="212"/>
      <c r="Q31" s="57"/>
      <c r="R31" s="57"/>
      <c r="S31" s="57"/>
      <c r="T31" s="57"/>
      <c r="U31" s="57"/>
      <c r="V31" s="57"/>
    </row>
    <row r="32" spans="1:22" hidden="1" x14ac:dyDescent="0.35">
      <c r="A32" s="10" t="s">
        <v>18</v>
      </c>
      <c r="B32" s="10" t="s">
        <v>30</v>
      </c>
      <c r="C32" s="11" t="s">
        <v>331</v>
      </c>
      <c r="D32" s="205"/>
      <c r="E32" s="206"/>
      <c r="F32" s="206"/>
      <c r="G32" s="206"/>
      <c r="H32" s="206"/>
      <c r="I32" s="206"/>
      <c r="J32" s="206"/>
      <c r="K32" s="206"/>
      <c r="L32" s="206"/>
      <c r="M32" s="207"/>
      <c r="N32" s="279"/>
      <c r="O32" s="203"/>
      <c r="P32" s="204"/>
      <c r="Q32" s="57"/>
      <c r="R32" s="57"/>
      <c r="S32" s="57"/>
      <c r="T32" s="57"/>
      <c r="U32" s="57"/>
      <c r="V32" s="57"/>
    </row>
    <row r="33" spans="1:22" hidden="1" x14ac:dyDescent="0.35">
      <c r="A33" s="10" t="s">
        <v>18</v>
      </c>
      <c r="B33" s="10" t="s">
        <v>31</v>
      </c>
      <c r="C33" s="11" t="s">
        <v>332</v>
      </c>
      <c r="D33" s="205"/>
      <c r="E33" s="206"/>
      <c r="F33" s="206"/>
      <c r="G33" s="206"/>
      <c r="H33" s="206"/>
      <c r="I33" s="206"/>
      <c r="J33" s="206"/>
      <c r="K33" s="206"/>
      <c r="L33" s="206"/>
      <c r="M33" s="207"/>
      <c r="N33" s="279"/>
      <c r="O33" s="203"/>
      <c r="P33" s="204"/>
      <c r="Q33" s="57"/>
      <c r="R33" s="57"/>
      <c r="S33" s="57"/>
      <c r="T33" s="57"/>
      <c r="U33" s="57"/>
      <c r="V33" s="57"/>
    </row>
    <row r="34" spans="1:22" hidden="1" x14ac:dyDescent="0.35">
      <c r="A34" s="10" t="s">
        <v>18</v>
      </c>
      <c r="B34" s="10" t="s">
        <v>32</v>
      </c>
      <c r="C34" s="11" t="s">
        <v>333</v>
      </c>
      <c r="D34" s="205"/>
      <c r="E34" s="206"/>
      <c r="F34" s="206"/>
      <c r="G34" s="206"/>
      <c r="H34" s="206"/>
      <c r="I34" s="206"/>
      <c r="J34" s="206"/>
      <c r="K34" s="206"/>
      <c r="L34" s="206"/>
      <c r="M34" s="207"/>
      <c r="N34" s="279"/>
      <c r="O34" s="203"/>
      <c r="P34" s="204"/>
      <c r="Q34" s="57"/>
      <c r="R34" s="57"/>
      <c r="S34" s="57"/>
      <c r="T34" s="57"/>
      <c r="U34" s="57"/>
      <c r="V34" s="57"/>
    </row>
    <row r="35" spans="1:22" hidden="1" x14ac:dyDescent="0.35">
      <c r="A35" s="10" t="s">
        <v>18</v>
      </c>
      <c r="B35" s="10" t="s">
        <v>334</v>
      </c>
      <c r="C35" s="11" t="s">
        <v>335</v>
      </c>
      <c r="D35" s="205"/>
      <c r="E35" s="206"/>
      <c r="F35" s="206"/>
      <c r="G35" s="206"/>
      <c r="H35" s="206"/>
      <c r="I35" s="206"/>
      <c r="J35" s="206"/>
      <c r="K35" s="206"/>
      <c r="L35" s="206"/>
      <c r="M35" s="207"/>
      <c r="N35" s="279"/>
      <c r="O35" s="203"/>
      <c r="P35" s="204"/>
      <c r="Q35" s="57"/>
      <c r="R35" s="57"/>
      <c r="S35" s="57"/>
      <c r="T35" s="57"/>
      <c r="U35" s="57"/>
      <c r="V35" s="57"/>
    </row>
    <row r="36" spans="1:22" hidden="1" x14ac:dyDescent="0.35">
      <c r="A36" s="10" t="s">
        <v>26</v>
      </c>
      <c r="B36" s="10" t="s">
        <v>33</v>
      </c>
      <c r="C36" s="11" t="s">
        <v>336</v>
      </c>
      <c r="D36" s="205"/>
      <c r="E36" s="206"/>
      <c r="F36" s="206"/>
      <c r="G36" s="206"/>
      <c r="H36" s="206"/>
      <c r="I36" s="206"/>
      <c r="J36" s="206"/>
      <c r="K36" s="206"/>
      <c r="L36" s="206"/>
      <c r="M36" s="207"/>
      <c r="N36" s="279"/>
      <c r="O36" s="203"/>
      <c r="P36" s="204"/>
      <c r="Q36" s="57"/>
      <c r="R36" s="57"/>
      <c r="S36" s="57"/>
      <c r="T36" s="57"/>
      <c r="U36" s="57"/>
      <c r="V36" s="57"/>
    </row>
    <row r="37" spans="1:22" hidden="1" x14ac:dyDescent="0.35">
      <c r="A37" s="8" t="s">
        <v>337</v>
      </c>
      <c r="B37" s="8"/>
      <c r="C37" s="12"/>
      <c r="D37" s="205">
        <f>SUM(D30:D36)</f>
        <v>0</v>
      </c>
      <c r="E37" s="205">
        <f t="shared" ref="E37:M37" si="1">SUM(E30:E36)</f>
        <v>0</v>
      </c>
      <c r="F37" s="205">
        <f t="shared" si="1"/>
        <v>0</v>
      </c>
      <c r="G37" s="205">
        <f t="shared" si="1"/>
        <v>0</v>
      </c>
      <c r="H37" s="205">
        <f t="shared" si="1"/>
        <v>0</v>
      </c>
      <c r="I37" s="205">
        <f t="shared" si="1"/>
        <v>0</v>
      </c>
      <c r="J37" s="205">
        <f t="shared" si="1"/>
        <v>0</v>
      </c>
      <c r="K37" s="205">
        <f t="shared" si="1"/>
        <v>0</v>
      </c>
      <c r="L37" s="205">
        <f t="shared" si="1"/>
        <v>0</v>
      </c>
      <c r="M37" s="205">
        <f t="shared" si="1"/>
        <v>0</v>
      </c>
      <c r="N37" s="279"/>
      <c r="O37" s="203"/>
      <c r="P37" s="204"/>
      <c r="Q37" s="57"/>
      <c r="R37" s="57"/>
      <c r="S37" s="57"/>
      <c r="T37" s="57"/>
      <c r="U37" s="57"/>
      <c r="V37" s="57"/>
    </row>
    <row r="38" spans="1:22" hidden="1" x14ac:dyDescent="0.35">
      <c r="A38" s="10">
        <v>0</v>
      </c>
      <c r="B38" s="10">
        <v>0</v>
      </c>
      <c r="C38" s="11">
        <v>0</v>
      </c>
      <c r="D38" s="205"/>
      <c r="E38" s="206"/>
      <c r="F38" s="206"/>
      <c r="G38" s="206"/>
      <c r="H38" s="206"/>
      <c r="I38" s="206"/>
      <c r="J38" s="206"/>
      <c r="K38" s="206"/>
      <c r="L38" s="206"/>
      <c r="M38" s="207"/>
      <c r="N38" s="279"/>
      <c r="O38" s="203"/>
      <c r="P38" s="204"/>
      <c r="Q38" s="57"/>
      <c r="R38" s="57"/>
      <c r="S38" s="57"/>
      <c r="T38" s="57"/>
      <c r="U38" s="57"/>
      <c r="V38" s="57"/>
    </row>
    <row r="39" spans="1:22" hidden="1" x14ac:dyDescent="0.35">
      <c r="A39" s="10" t="s">
        <v>18</v>
      </c>
      <c r="B39" s="10" t="s">
        <v>34</v>
      </c>
      <c r="C39" s="11" t="s">
        <v>338</v>
      </c>
      <c r="D39" s="205"/>
      <c r="E39" s="206"/>
      <c r="F39" s="206"/>
      <c r="G39" s="206"/>
      <c r="H39" s="206"/>
      <c r="I39" s="206"/>
      <c r="J39" s="206"/>
      <c r="K39" s="206"/>
      <c r="L39" s="206"/>
      <c r="M39" s="207"/>
      <c r="N39" s="279"/>
      <c r="O39" s="203"/>
      <c r="P39" s="204"/>
      <c r="Q39" s="57"/>
      <c r="R39" s="57"/>
      <c r="S39" s="57"/>
      <c r="T39" s="57"/>
      <c r="U39" s="57"/>
      <c r="V39" s="57"/>
    </row>
    <row r="40" spans="1:22" hidden="1" x14ac:dyDescent="0.35">
      <c r="A40" s="10" t="s">
        <v>18</v>
      </c>
      <c r="B40" s="10" t="s">
        <v>35</v>
      </c>
      <c r="C40" s="11" t="s">
        <v>339</v>
      </c>
      <c r="D40" s="205"/>
      <c r="E40" s="206"/>
      <c r="F40" s="206"/>
      <c r="G40" s="206"/>
      <c r="H40" s="206"/>
      <c r="I40" s="206"/>
      <c r="J40" s="206"/>
      <c r="K40" s="206"/>
      <c r="L40" s="206"/>
      <c r="M40" s="207"/>
      <c r="N40" s="279"/>
      <c r="O40" s="203"/>
      <c r="P40" s="204"/>
      <c r="Q40" s="57"/>
      <c r="R40" s="57"/>
      <c r="S40" s="57"/>
      <c r="T40" s="57"/>
      <c r="U40" s="57"/>
      <c r="V40" s="57"/>
    </row>
    <row r="41" spans="1:22" hidden="1" x14ac:dyDescent="0.35">
      <c r="A41" s="10" t="s">
        <v>18</v>
      </c>
      <c r="B41" s="10" t="s">
        <v>36</v>
      </c>
      <c r="C41" s="11" t="s">
        <v>340</v>
      </c>
      <c r="D41" s="208"/>
      <c r="E41" s="209"/>
      <c r="F41" s="209"/>
      <c r="G41" s="209"/>
      <c r="H41" s="209"/>
      <c r="I41" s="209"/>
      <c r="J41" s="209"/>
      <c r="K41" s="209"/>
      <c r="L41" s="209"/>
      <c r="M41" s="210"/>
      <c r="N41" s="280"/>
      <c r="O41" s="211"/>
      <c r="P41" s="212"/>
      <c r="Q41" s="57"/>
      <c r="R41" s="57"/>
      <c r="S41" s="57"/>
      <c r="T41" s="57"/>
      <c r="U41" s="57"/>
      <c r="V41" s="57"/>
    </row>
    <row r="42" spans="1:22" hidden="1" x14ac:dyDescent="0.35">
      <c r="A42" s="10" t="s">
        <v>18</v>
      </c>
      <c r="B42" s="10" t="s">
        <v>37</v>
      </c>
      <c r="C42" s="11" t="s">
        <v>341</v>
      </c>
      <c r="D42" s="205"/>
      <c r="E42" s="206"/>
      <c r="F42" s="206"/>
      <c r="G42" s="206"/>
      <c r="H42" s="206"/>
      <c r="I42" s="206"/>
      <c r="J42" s="206"/>
      <c r="K42" s="206"/>
      <c r="L42" s="206"/>
      <c r="M42" s="207"/>
      <c r="N42" s="279"/>
      <c r="O42" s="203"/>
      <c r="P42" s="204"/>
      <c r="Q42" s="57"/>
      <c r="R42" s="57"/>
      <c r="S42" s="57"/>
      <c r="T42" s="57"/>
      <c r="U42" s="57"/>
      <c r="V42" s="57"/>
    </row>
    <row r="43" spans="1:22" hidden="1" x14ac:dyDescent="0.35">
      <c r="A43" s="10" t="s">
        <v>18</v>
      </c>
      <c r="B43" s="10" t="s">
        <v>38</v>
      </c>
      <c r="C43" s="11" t="s">
        <v>342</v>
      </c>
      <c r="D43" s="205"/>
      <c r="E43" s="206"/>
      <c r="F43" s="206"/>
      <c r="G43" s="206"/>
      <c r="H43" s="206"/>
      <c r="I43" s="206"/>
      <c r="J43" s="206"/>
      <c r="K43" s="206"/>
      <c r="L43" s="206"/>
      <c r="M43" s="207"/>
      <c r="N43" s="279"/>
      <c r="O43" s="203"/>
      <c r="P43" s="204"/>
      <c r="Q43" s="57"/>
      <c r="R43" s="57"/>
      <c r="S43" s="57"/>
      <c r="T43" s="57"/>
      <c r="U43" s="57"/>
      <c r="V43" s="57"/>
    </row>
    <row r="44" spans="1:22" hidden="1" x14ac:dyDescent="0.35">
      <c r="A44" s="10" t="s">
        <v>18</v>
      </c>
      <c r="B44" s="10" t="s">
        <v>343</v>
      </c>
      <c r="C44" s="11" t="s">
        <v>344</v>
      </c>
      <c r="D44" s="205"/>
      <c r="E44" s="206"/>
      <c r="F44" s="206"/>
      <c r="G44" s="206"/>
      <c r="H44" s="206"/>
      <c r="I44" s="206"/>
      <c r="J44" s="206"/>
      <c r="K44" s="206"/>
      <c r="L44" s="206"/>
      <c r="M44" s="207"/>
      <c r="N44" s="279"/>
      <c r="O44" s="203"/>
      <c r="P44" s="204"/>
      <c r="Q44" s="57"/>
      <c r="R44" s="57"/>
      <c r="S44" s="57"/>
      <c r="T44" s="57"/>
      <c r="U44" s="57"/>
      <c r="V44" s="57"/>
    </row>
    <row r="45" spans="1:22" hidden="1" x14ac:dyDescent="0.35">
      <c r="A45" s="10" t="s">
        <v>26</v>
      </c>
      <c r="B45" s="10" t="s">
        <v>39</v>
      </c>
      <c r="C45" s="11" t="s">
        <v>345</v>
      </c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279"/>
      <c r="O45" s="203"/>
      <c r="P45" s="204"/>
      <c r="Q45" s="57"/>
      <c r="R45" s="57"/>
      <c r="S45" s="57"/>
      <c r="T45" s="57"/>
      <c r="U45" s="57"/>
      <c r="V45" s="57"/>
    </row>
    <row r="46" spans="1:22" hidden="1" x14ac:dyDescent="0.35">
      <c r="A46" s="8" t="s">
        <v>40</v>
      </c>
      <c r="B46" s="8"/>
      <c r="C46" s="12"/>
      <c r="D46" s="205">
        <f>SUM(D39:D45)</f>
        <v>0</v>
      </c>
      <c r="E46" s="205">
        <f t="shared" ref="E46:M46" si="2">SUM(E39:E45)</f>
        <v>0</v>
      </c>
      <c r="F46" s="205">
        <f t="shared" si="2"/>
        <v>0</v>
      </c>
      <c r="G46" s="205">
        <f t="shared" si="2"/>
        <v>0</v>
      </c>
      <c r="H46" s="205">
        <f t="shared" si="2"/>
        <v>0</v>
      </c>
      <c r="I46" s="205">
        <f t="shared" si="2"/>
        <v>0</v>
      </c>
      <c r="J46" s="205">
        <f t="shared" si="2"/>
        <v>0</v>
      </c>
      <c r="K46" s="205">
        <f t="shared" si="2"/>
        <v>0</v>
      </c>
      <c r="L46" s="205">
        <f t="shared" si="2"/>
        <v>0</v>
      </c>
      <c r="M46" s="205">
        <f t="shared" si="2"/>
        <v>0</v>
      </c>
      <c r="N46" s="279"/>
      <c r="O46" s="203"/>
      <c r="P46" s="204"/>
      <c r="Q46" s="57"/>
      <c r="R46" s="57"/>
      <c r="S46" s="57"/>
      <c r="T46" s="57"/>
      <c r="U46" s="57"/>
      <c r="V46" s="57"/>
    </row>
    <row r="47" spans="1:22" hidden="1" x14ac:dyDescent="0.35">
      <c r="A47" s="10">
        <v>0</v>
      </c>
      <c r="B47" s="10">
        <v>0</v>
      </c>
      <c r="C47" s="11">
        <v>0</v>
      </c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279"/>
      <c r="O47" s="203"/>
      <c r="P47" s="204"/>
      <c r="Q47" s="57"/>
      <c r="R47" s="57"/>
      <c r="S47" s="57"/>
      <c r="T47" s="57"/>
      <c r="U47" s="57"/>
      <c r="V47" s="57"/>
    </row>
    <row r="48" spans="1:22" hidden="1" x14ac:dyDescent="0.35">
      <c r="A48" s="10" t="s">
        <v>18</v>
      </c>
      <c r="B48" s="10" t="s">
        <v>41</v>
      </c>
      <c r="C48" s="11" t="s">
        <v>346</v>
      </c>
      <c r="D48" s="205"/>
      <c r="E48" s="206"/>
      <c r="F48" s="206"/>
      <c r="G48" s="206"/>
      <c r="H48" s="206"/>
      <c r="I48" s="206"/>
      <c r="J48" s="206"/>
      <c r="K48" s="206"/>
      <c r="L48" s="206"/>
      <c r="M48" s="207"/>
      <c r="N48" s="279"/>
      <c r="O48" s="203"/>
      <c r="P48" s="204"/>
      <c r="Q48" s="57"/>
      <c r="R48" s="57"/>
      <c r="S48" s="57"/>
      <c r="T48" s="57"/>
      <c r="U48" s="57"/>
      <c r="V48" s="57"/>
    </row>
    <row r="49" spans="1:22" hidden="1" x14ac:dyDescent="0.35">
      <c r="A49" s="10" t="s">
        <v>18</v>
      </c>
      <c r="B49" s="10" t="s">
        <v>42</v>
      </c>
      <c r="C49" s="11" t="s">
        <v>347</v>
      </c>
      <c r="D49" s="205"/>
      <c r="E49" s="206"/>
      <c r="F49" s="206"/>
      <c r="G49" s="206"/>
      <c r="H49" s="206"/>
      <c r="I49" s="206"/>
      <c r="J49" s="206"/>
      <c r="K49" s="206"/>
      <c r="L49" s="206"/>
      <c r="M49" s="207"/>
      <c r="N49" s="279"/>
      <c r="O49" s="203"/>
      <c r="P49" s="204"/>
      <c r="Q49" s="57"/>
      <c r="R49" s="57"/>
      <c r="S49" s="57"/>
      <c r="T49" s="57"/>
      <c r="U49" s="57"/>
      <c r="V49" s="57"/>
    </row>
    <row r="50" spans="1:22" hidden="1" x14ac:dyDescent="0.35">
      <c r="A50" s="10" t="s">
        <v>18</v>
      </c>
      <c r="B50" s="10" t="s">
        <v>348</v>
      </c>
      <c r="C50" s="11" t="s">
        <v>349</v>
      </c>
      <c r="D50" s="205"/>
      <c r="E50" s="206"/>
      <c r="F50" s="206"/>
      <c r="G50" s="206"/>
      <c r="H50" s="206"/>
      <c r="I50" s="206"/>
      <c r="J50" s="206"/>
      <c r="K50" s="206"/>
      <c r="L50" s="206"/>
      <c r="M50" s="207"/>
      <c r="N50" s="279"/>
      <c r="O50" s="203"/>
      <c r="P50" s="204"/>
      <c r="Q50" s="57"/>
      <c r="R50" s="57"/>
      <c r="S50" s="57"/>
      <c r="T50" s="57"/>
      <c r="U50" s="57"/>
      <c r="V50" s="57"/>
    </row>
    <row r="51" spans="1:22" hidden="1" x14ac:dyDescent="0.35">
      <c r="A51" s="10" t="s">
        <v>26</v>
      </c>
      <c r="B51" s="10" t="s">
        <v>43</v>
      </c>
      <c r="C51" s="11" t="s">
        <v>350</v>
      </c>
      <c r="D51" s="205"/>
      <c r="E51" s="206"/>
      <c r="F51" s="206"/>
      <c r="G51" s="206"/>
      <c r="H51" s="206"/>
      <c r="I51" s="206"/>
      <c r="J51" s="206"/>
      <c r="K51" s="206"/>
      <c r="L51" s="206"/>
      <c r="M51" s="207"/>
      <c r="N51" s="279"/>
      <c r="O51" s="203"/>
      <c r="P51" s="204"/>
      <c r="Q51" s="57"/>
      <c r="R51" s="57"/>
      <c r="S51" s="57"/>
      <c r="T51" s="57"/>
      <c r="U51" s="57"/>
      <c r="V51" s="57"/>
    </row>
    <row r="52" spans="1:22" hidden="1" x14ac:dyDescent="0.35">
      <c r="A52" s="8" t="s">
        <v>44</v>
      </c>
      <c r="B52" s="8"/>
      <c r="C52" s="12"/>
      <c r="D52" s="205">
        <f>SUM(D48:D51)</f>
        <v>0</v>
      </c>
      <c r="E52" s="205">
        <f t="shared" ref="E52:M52" si="3">SUM(E48:E51)</f>
        <v>0</v>
      </c>
      <c r="F52" s="205">
        <f t="shared" si="3"/>
        <v>0</v>
      </c>
      <c r="G52" s="205">
        <f t="shared" si="3"/>
        <v>0</v>
      </c>
      <c r="H52" s="205">
        <f t="shared" si="3"/>
        <v>0</v>
      </c>
      <c r="I52" s="205">
        <f t="shared" si="3"/>
        <v>0</v>
      </c>
      <c r="J52" s="205">
        <f t="shared" si="3"/>
        <v>0</v>
      </c>
      <c r="K52" s="205">
        <f t="shared" si="3"/>
        <v>0</v>
      </c>
      <c r="L52" s="205">
        <f t="shared" si="3"/>
        <v>0</v>
      </c>
      <c r="M52" s="205">
        <f t="shared" si="3"/>
        <v>0</v>
      </c>
      <c r="N52" s="279"/>
      <c r="O52" s="211"/>
      <c r="P52" s="212"/>
      <c r="Q52" s="57"/>
      <c r="R52" s="57"/>
      <c r="S52" s="57"/>
      <c r="T52" s="57"/>
      <c r="U52" s="57"/>
      <c r="V52" s="57"/>
    </row>
    <row r="53" spans="1:22" hidden="1" x14ac:dyDescent="0.35">
      <c r="A53" s="10">
        <v>0</v>
      </c>
      <c r="B53" s="10">
        <v>0</v>
      </c>
      <c r="C53" s="11">
        <v>0</v>
      </c>
      <c r="D53" s="205"/>
      <c r="E53" s="206"/>
      <c r="F53" s="206"/>
      <c r="G53" s="206"/>
      <c r="H53" s="206"/>
      <c r="I53" s="206"/>
      <c r="J53" s="206"/>
      <c r="K53" s="206"/>
      <c r="L53" s="206"/>
      <c r="M53" s="207"/>
      <c r="N53" s="279"/>
      <c r="O53" s="203"/>
      <c r="P53" s="204"/>
      <c r="Q53" s="57"/>
      <c r="R53" s="57"/>
      <c r="S53" s="57"/>
      <c r="T53" s="57"/>
      <c r="U53" s="57"/>
      <c r="V53" s="57"/>
    </row>
    <row r="54" spans="1:22" hidden="1" x14ac:dyDescent="0.35">
      <c r="A54" s="10" t="s">
        <v>18</v>
      </c>
      <c r="B54" s="10" t="s">
        <v>45</v>
      </c>
      <c r="C54" s="11" t="s">
        <v>351</v>
      </c>
      <c r="D54" s="205"/>
      <c r="E54" s="206"/>
      <c r="F54" s="206"/>
      <c r="G54" s="206"/>
      <c r="H54" s="206"/>
      <c r="I54" s="206"/>
      <c r="J54" s="206"/>
      <c r="K54" s="206"/>
      <c r="L54" s="206"/>
      <c r="M54" s="207"/>
      <c r="N54" s="279"/>
      <c r="O54" s="203"/>
      <c r="P54" s="204"/>
      <c r="Q54" s="57"/>
      <c r="R54" s="57"/>
      <c r="S54" s="57"/>
      <c r="T54" s="57"/>
      <c r="U54" s="57"/>
      <c r="V54" s="57"/>
    </row>
    <row r="55" spans="1:22" hidden="1" x14ac:dyDescent="0.35">
      <c r="A55" s="10" t="s">
        <v>18</v>
      </c>
      <c r="B55" s="10" t="s">
        <v>46</v>
      </c>
      <c r="C55" s="11" t="s">
        <v>352</v>
      </c>
      <c r="D55" s="205"/>
      <c r="E55" s="206"/>
      <c r="F55" s="206"/>
      <c r="G55" s="206"/>
      <c r="H55" s="206"/>
      <c r="I55" s="206"/>
      <c r="J55" s="206"/>
      <c r="K55" s="206"/>
      <c r="L55" s="206"/>
      <c r="M55" s="207"/>
      <c r="N55" s="279"/>
      <c r="O55" s="203"/>
      <c r="P55" s="204"/>
      <c r="Q55" s="57"/>
      <c r="R55" s="57"/>
      <c r="S55" s="57"/>
      <c r="T55" s="57"/>
      <c r="U55" s="57"/>
      <c r="V55" s="57"/>
    </row>
    <row r="56" spans="1:22" hidden="1" x14ac:dyDescent="0.35">
      <c r="A56" s="10" t="s">
        <v>18</v>
      </c>
      <c r="B56" s="10" t="s">
        <v>47</v>
      </c>
      <c r="C56" s="11" t="s">
        <v>353</v>
      </c>
      <c r="D56" s="205"/>
      <c r="E56" s="206"/>
      <c r="F56" s="206"/>
      <c r="G56" s="206"/>
      <c r="H56" s="206"/>
      <c r="I56" s="206"/>
      <c r="J56" s="206"/>
      <c r="K56" s="206"/>
      <c r="L56" s="206"/>
      <c r="M56" s="207"/>
      <c r="N56" s="279"/>
      <c r="O56" s="203"/>
      <c r="P56" s="204"/>
      <c r="Q56" s="57"/>
      <c r="R56" s="57"/>
      <c r="S56" s="57"/>
      <c r="T56" s="57"/>
      <c r="U56" s="57"/>
      <c r="V56" s="57"/>
    </row>
    <row r="57" spans="1:22" hidden="1" x14ac:dyDescent="0.35">
      <c r="A57" s="10" t="s">
        <v>18</v>
      </c>
      <c r="B57" s="10" t="s">
        <v>48</v>
      </c>
      <c r="C57" s="11" t="s">
        <v>354</v>
      </c>
      <c r="D57" s="205"/>
      <c r="E57" s="206"/>
      <c r="F57" s="206"/>
      <c r="G57" s="206"/>
      <c r="H57" s="206"/>
      <c r="I57" s="206"/>
      <c r="J57" s="206"/>
      <c r="K57" s="206"/>
      <c r="L57" s="206"/>
      <c r="M57" s="207"/>
      <c r="N57" s="279"/>
      <c r="O57" s="203"/>
      <c r="P57" s="204"/>
      <c r="Q57" s="57"/>
      <c r="R57" s="57"/>
      <c r="S57" s="57"/>
      <c r="T57" s="57"/>
      <c r="U57" s="57"/>
      <c r="V57" s="57"/>
    </row>
    <row r="58" spans="1:22" hidden="1" x14ac:dyDescent="0.35">
      <c r="A58" s="10" t="s">
        <v>18</v>
      </c>
      <c r="B58" s="10" t="s">
        <v>49</v>
      </c>
      <c r="C58" s="11" t="s">
        <v>355</v>
      </c>
      <c r="D58" s="205"/>
      <c r="E58" s="206"/>
      <c r="F58" s="206"/>
      <c r="G58" s="206"/>
      <c r="H58" s="206"/>
      <c r="I58" s="206"/>
      <c r="J58" s="206"/>
      <c r="K58" s="206"/>
      <c r="L58" s="206"/>
      <c r="M58" s="207"/>
      <c r="N58" s="279"/>
      <c r="O58" s="203"/>
      <c r="P58" s="204"/>
      <c r="Q58" s="57"/>
      <c r="R58" s="57"/>
      <c r="S58" s="57"/>
      <c r="T58" s="57"/>
      <c r="U58" s="57"/>
      <c r="V58" s="57"/>
    </row>
    <row r="59" spans="1:22" hidden="1" x14ac:dyDescent="0.35">
      <c r="A59" s="10" t="s">
        <v>26</v>
      </c>
      <c r="B59" s="10" t="s">
        <v>50</v>
      </c>
      <c r="C59" s="11" t="s">
        <v>356</v>
      </c>
      <c r="D59" s="208"/>
      <c r="E59" s="209"/>
      <c r="F59" s="209"/>
      <c r="G59" s="209"/>
      <c r="H59" s="209"/>
      <c r="I59" s="209"/>
      <c r="J59" s="209"/>
      <c r="K59" s="209"/>
      <c r="L59" s="209"/>
      <c r="M59" s="210"/>
      <c r="N59" s="280"/>
      <c r="O59" s="211"/>
      <c r="P59" s="212"/>
      <c r="Q59" s="57"/>
      <c r="R59" s="57"/>
      <c r="S59" s="57"/>
      <c r="T59" s="57"/>
      <c r="U59" s="57"/>
      <c r="V59" s="57"/>
    </row>
    <row r="60" spans="1:22" hidden="1" x14ac:dyDescent="0.35">
      <c r="A60" s="8" t="s">
        <v>357</v>
      </c>
      <c r="B60" s="8"/>
      <c r="C60" s="12"/>
      <c r="D60" s="205">
        <f>SUM(D54:D59)</f>
        <v>0</v>
      </c>
      <c r="E60" s="205">
        <f t="shared" ref="E60:M60" si="4">SUM(E54:E59)</f>
        <v>0</v>
      </c>
      <c r="F60" s="205">
        <f t="shared" si="4"/>
        <v>0</v>
      </c>
      <c r="G60" s="205">
        <f t="shared" si="4"/>
        <v>0</v>
      </c>
      <c r="H60" s="205">
        <f t="shared" si="4"/>
        <v>0</v>
      </c>
      <c r="I60" s="205">
        <f t="shared" si="4"/>
        <v>0</v>
      </c>
      <c r="J60" s="205">
        <f t="shared" si="4"/>
        <v>0</v>
      </c>
      <c r="K60" s="205">
        <f t="shared" si="4"/>
        <v>0</v>
      </c>
      <c r="L60" s="205">
        <f t="shared" si="4"/>
        <v>0</v>
      </c>
      <c r="M60" s="205">
        <f t="shared" si="4"/>
        <v>0</v>
      </c>
      <c r="N60" s="279"/>
      <c r="O60" s="203"/>
      <c r="P60" s="204"/>
      <c r="Q60" s="57"/>
      <c r="R60" s="57"/>
      <c r="S60" s="57"/>
      <c r="T60" s="57"/>
      <c r="U60" s="57"/>
      <c r="V60" s="57"/>
    </row>
    <row r="61" spans="1:22" hidden="1" x14ac:dyDescent="0.35">
      <c r="A61" s="10">
        <v>0</v>
      </c>
      <c r="B61" s="10">
        <v>0</v>
      </c>
      <c r="C61" s="11">
        <v>0</v>
      </c>
      <c r="D61" s="205"/>
      <c r="E61" s="206"/>
      <c r="F61" s="206"/>
      <c r="G61" s="206"/>
      <c r="H61" s="206"/>
      <c r="I61" s="206"/>
      <c r="J61" s="206"/>
      <c r="K61" s="206"/>
      <c r="L61" s="206"/>
      <c r="M61" s="207"/>
      <c r="N61" s="279"/>
      <c r="O61" s="203"/>
      <c r="P61" s="204"/>
      <c r="Q61" s="57"/>
      <c r="R61" s="57"/>
      <c r="S61" s="57"/>
      <c r="T61" s="57"/>
      <c r="U61" s="57"/>
      <c r="V61" s="57"/>
    </row>
    <row r="62" spans="1:22" hidden="1" x14ac:dyDescent="0.35">
      <c r="A62" s="10" t="s">
        <v>18</v>
      </c>
      <c r="B62" s="10" t="s">
        <v>51</v>
      </c>
      <c r="C62" s="11" t="s">
        <v>358</v>
      </c>
      <c r="D62" s="205"/>
      <c r="E62" s="206"/>
      <c r="F62" s="206"/>
      <c r="G62" s="206"/>
      <c r="H62" s="206"/>
      <c r="I62" s="206"/>
      <c r="J62" s="206"/>
      <c r="K62" s="206"/>
      <c r="L62" s="206"/>
      <c r="M62" s="207"/>
      <c r="N62" s="279"/>
      <c r="O62" s="203"/>
      <c r="P62" s="204"/>
      <c r="Q62" s="57"/>
      <c r="R62" s="57"/>
      <c r="S62" s="57"/>
      <c r="T62" s="57"/>
      <c r="U62" s="57"/>
      <c r="V62" s="57"/>
    </row>
    <row r="63" spans="1:22" hidden="1" x14ac:dyDescent="0.35">
      <c r="A63" s="10" t="s">
        <v>18</v>
      </c>
      <c r="B63" s="10" t="s">
        <v>52</v>
      </c>
      <c r="C63" s="11" t="s">
        <v>359</v>
      </c>
      <c r="D63" s="205"/>
      <c r="E63" s="206"/>
      <c r="F63" s="206"/>
      <c r="G63" s="206"/>
      <c r="H63" s="206"/>
      <c r="I63" s="206"/>
      <c r="J63" s="206"/>
      <c r="K63" s="206"/>
      <c r="L63" s="206"/>
      <c r="M63" s="207"/>
      <c r="N63" s="279"/>
      <c r="O63" s="203"/>
      <c r="P63" s="204"/>
      <c r="Q63" s="57"/>
      <c r="R63" s="57"/>
      <c r="S63" s="57"/>
      <c r="T63" s="57"/>
      <c r="U63" s="57"/>
      <c r="V63" s="57"/>
    </row>
    <row r="64" spans="1:22" hidden="1" x14ac:dyDescent="0.35">
      <c r="A64" s="10" t="s">
        <v>18</v>
      </c>
      <c r="B64" s="10" t="s">
        <v>53</v>
      </c>
      <c r="C64" s="11" t="s">
        <v>360</v>
      </c>
      <c r="D64" s="205"/>
      <c r="E64" s="206"/>
      <c r="F64" s="206"/>
      <c r="G64" s="206"/>
      <c r="H64" s="206"/>
      <c r="I64" s="206"/>
      <c r="J64" s="206"/>
      <c r="K64" s="206"/>
      <c r="L64" s="206"/>
      <c r="M64" s="207"/>
      <c r="N64" s="279"/>
      <c r="O64" s="203"/>
      <c r="P64" s="204"/>
      <c r="Q64" s="57"/>
      <c r="R64" s="57"/>
      <c r="S64" s="57"/>
      <c r="T64" s="57"/>
      <c r="U64" s="57"/>
      <c r="V64" s="57"/>
    </row>
    <row r="65" spans="1:22" hidden="1" x14ac:dyDescent="0.35">
      <c r="A65" s="10" t="s">
        <v>18</v>
      </c>
      <c r="B65" s="10" t="s">
        <v>54</v>
      </c>
      <c r="C65" s="11" t="s">
        <v>361</v>
      </c>
      <c r="D65" s="205"/>
      <c r="E65" s="206"/>
      <c r="F65" s="206"/>
      <c r="G65" s="206"/>
      <c r="H65" s="206"/>
      <c r="I65" s="206"/>
      <c r="J65" s="206"/>
      <c r="K65" s="206"/>
      <c r="L65" s="206"/>
      <c r="M65" s="207"/>
      <c r="N65" s="279"/>
      <c r="O65" s="203"/>
      <c r="P65" s="204"/>
      <c r="Q65" s="57"/>
      <c r="R65" s="57"/>
      <c r="S65" s="57"/>
      <c r="T65" s="57"/>
      <c r="U65" s="57"/>
      <c r="V65" s="57"/>
    </row>
    <row r="66" spans="1:22" hidden="1" x14ac:dyDescent="0.35">
      <c r="A66" s="10" t="s">
        <v>26</v>
      </c>
      <c r="B66" s="10" t="s">
        <v>55</v>
      </c>
      <c r="C66" s="11" t="s">
        <v>362</v>
      </c>
      <c r="D66" s="205"/>
      <c r="E66" s="206"/>
      <c r="F66" s="206"/>
      <c r="G66" s="206"/>
      <c r="H66" s="206"/>
      <c r="I66" s="206"/>
      <c r="J66" s="206"/>
      <c r="K66" s="206"/>
      <c r="L66" s="206"/>
      <c r="M66" s="207"/>
      <c r="N66" s="279"/>
      <c r="O66" s="203"/>
      <c r="P66" s="204"/>
      <c r="Q66" s="57"/>
      <c r="R66" s="57"/>
      <c r="S66" s="57"/>
      <c r="T66" s="57"/>
      <c r="U66" s="57"/>
      <c r="V66" s="57"/>
    </row>
    <row r="67" spans="1:22" hidden="1" x14ac:dyDescent="0.35">
      <c r="A67" s="8" t="s">
        <v>56</v>
      </c>
      <c r="B67" s="8"/>
      <c r="C67" s="12"/>
      <c r="D67" s="205">
        <f>SUM(D62:D66)</f>
        <v>0</v>
      </c>
      <c r="E67" s="205">
        <f t="shared" ref="E67:M67" si="5">SUM(E62:E66)</f>
        <v>0</v>
      </c>
      <c r="F67" s="205">
        <f t="shared" si="5"/>
        <v>0</v>
      </c>
      <c r="G67" s="205">
        <f t="shared" si="5"/>
        <v>0</v>
      </c>
      <c r="H67" s="205">
        <f t="shared" si="5"/>
        <v>0</v>
      </c>
      <c r="I67" s="205">
        <f t="shared" si="5"/>
        <v>0</v>
      </c>
      <c r="J67" s="205">
        <f t="shared" si="5"/>
        <v>0</v>
      </c>
      <c r="K67" s="205">
        <f t="shared" si="5"/>
        <v>0</v>
      </c>
      <c r="L67" s="205">
        <f t="shared" si="5"/>
        <v>0</v>
      </c>
      <c r="M67" s="205">
        <f t="shared" si="5"/>
        <v>0</v>
      </c>
      <c r="N67" s="279"/>
      <c r="O67" s="211"/>
      <c r="P67" s="212"/>
      <c r="Q67" s="57"/>
      <c r="R67" s="57"/>
      <c r="S67" s="57"/>
      <c r="T67" s="57"/>
      <c r="U67" s="57"/>
      <c r="V67" s="57"/>
    </row>
    <row r="68" spans="1:22" hidden="1" x14ac:dyDescent="0.35">
      <c r="A68" s="10">
        <v>0</v>
      </c>
      <c r="B68" s="10">
        <v>0</v>
      </c>
      <c r="C68" s="11">
        <v>0</v>
      </c>
      <c r="D68" s="205"/>
      <c r="E68" s="206"/>
      <c r="F68" s="206"/>
      <c r="G68" s="206"/>
      <c r="H68" s="206"/>
      <c r="I68" s="206"/>
      <c r="J68" s="206"/>
      <c r="K68" s="206"/>
      <c r="L68" s="206"/>
      <c r="M68" s="207"/>
      <c r="N68" s="279"/>
      <c r="O68" s="203"/>
      <c r="P68" s="204"/>
      <c r="Q68" s="57"/>
      <c r="R68" s="57"/>
      <c r="S68" s="57"/>
      <c r="T68" s="57"/>
      <c r="U68" s="57"/>
      <c r="V68" s="57"/>
    </row>
    <row r="69" spans="1:22" hidden="1" x14ac:dyDescent="0.35">
      <c r="A69" s="10">
        <v>0</v>
      </c>
      <c r="B69" s="10">
        <v>0</v>
      </c>
      <c r="C69" s="11">
        <v>0</v>
      </c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279"/>
      <c r="O69" s="203"/>
      <c r="P69" s="204"/>
      <c r="Q69" s="57"/>
      <c r="R69" s="57"/>
      <c r="S69" s="57"/>
      <c r="T69" s="57"/>
      <c r="U69" s="57"/>
      <c r="V69" s="57"/>
    </row>
    <row r="70" spans="1:22" ht="15" hidden="1" thickBot="1" x14ac:dyDescent="0.4">
      <c r="A70" s="8" t="s">
        <v>57</v>
      </c>
      <c r="B70" s="8"/>
      <c r="C70" s="12"/>
      <c r="D70" s="213">
        <f>D67+D60+D52+D46+D37+D28+D17+D18</f>
        <v>0</v>
      </c>
      <c r="E70" s="213">
        <f t="shared" ref="E70:M70" si="6">E67+E60+E52+E46+E37+E28+E17+E18</f>
        <v>0</v>
      </c>
      <c r="F70" s="213">
        <f t="shared" si="6"/>
        <v>0</v>
      </c>
      <c r="G70" s="213">
        <f t="shared" si="6"/>
        <v>0</v>
      </c>
      <c r="H70" s="213">
        <f t="shared" si="6"/>
        <v>0</v>
      </c>
      <c r="I70" s="213">
        <f t="shared" si="6"/>
        <v>0</v>
      </c>
      <c r="J70" s="213">
        <f t="shared" si="6"/>
        <v>0</v>
      </c>
      <c r="K70" s="213">
        <f t="shared" si="6"/>
        <v>0</v>
      </c>
      <c r="L70" s="213">
        <f t="shared" si="6"/>
        <v>0</v>
      </c>
      <c r="M70" s="213">
        <f t="shared" si="6"/>
        <v>0</v>
      </c>
      <c r="N70" s="287"/>
      <c r="O70" s="214"/>
      <c r="P70" s="215"/>
      <c r="Q70" s="216"/>
      <c r="R70" s="216"/>
      <c r="S70" s="216"/>
      <c r="T70" s="216"/>
      <c r="U70" s="216"/>
      <c r="V70" s="57"/>
    </row>
    <row r="71" spans="1:22" hidden="1" x14ac:dyDescent="0.35">
      <c r="A71" s="13">
        <v>0</v>
      </c>
      <c r="B71" s="13">
        <v>0</v>
      </c>
      <c r="C71" s="14">
        <v>0</v>
      </c>
      <c r="D71" s="217"/>
      <c r="E71" s="218"/>
      <c r="F71" s="218"/>
      <c r="G71" s="218"/>
      <c r="H71" s="218"/>
      <c r="I71" s="218"/>
      <c r="J71" s="218"/>
      <c r="K71" s="218"/>
      <c r="L71" s="218"/>
      <c r="M71" s="219"/>
      <c r="N71" s="288"/>
      <c r="O71" s="220"/>
      <c r="P71" s="221"/>
      <c r="Q71" s="200"/>
      <c r="R71" s="200"/>
      <c r="S71" s="200"/>
      <c r="T71" s="200"/>
      <c r="U71" s="200"/>
      <c r="V71" s="57"/>
    </row>
    <row r="72" spans="1:22" hidden="1" x14ac:dyDescent="0.35">
      <c r="A72" s="8" t="s">
        <v>58</v>
      </c>
      <c r="B72" s="10"/>
      <c r="C72" s="11"/>
      <c r="D72" s="205"/>
      <c r="E72" s="206"/>
      <c r="F72" s="206"/>
      <c r="G72" s="206"/>
      <c r="H72" s="206"/>
      <c r="I72" s="206"/>
      <c r="J72" s="206"/>
      <c r="K72" s="206"/>
      <c r="L72" s="206"/>
      <c r="M72" s="207"/>
      <c r="N72" s="279"/>
      <c r="O72" s="203"/>
      <c r="P72" s="204"/>
      <c r="Q72" s="57"/>
      <c r="R72" s="57"/>
      <c r="S72" s="57"/>
      <c r="T72" s="57"/>
      <c r="U72" s="57"/>
      <c r="V72" s="57"/>
    </row>
    <row r="73" spans="1:22" hidden="1" x14ac:dyDescent="0.35">
      <c r="A73" s="10">
        <v>0</v>
      </c>
      <c r="B73" s="10">
        <v>0</v>
      </c>
      <c r="C73" s="11">
        <v>0</v>
      </c>
      <c r="D73" s="205"/>
      <c r="E73" s="206"/>
      <c r="F73" s="206"/>
      <c r="G73" s="206"/>
      <c r="H73" s="206"/>
      <c r="I73" s="206"/>
      <c r="J73" s="206"/>
      <c r="K73" s="206"/>
      <c r="L73" s="206"/>
      <c r="M73" s="207"/>
      <c r="N73" s="279"/>
      <c r="O73" s="203"/>
      <c r="P73" s="204"/>
      <c r="Q73" s="57"/>
      <c r="R73" s="57"/>
      <c r="S73" s="57"/>
      <c r="T73" s="57"/>
      <c r="U73" s="57"/>
      <c r="V73" s="57"/>
    </row>
    <row r="74" spans="1:22" hidden="1" x14ac:dyDescent="0.35">
      <c r="A74" s="10" t="s">
        <v>15</v>
      </c>
      <c r="B74" s="10" t="s">
        <v>59</v>
      </c>
      <c r="C74" s="11" t="s">
        <v>363</v>
      </c>
      <c r="D74" s="208"/>
      <c r="E74" s="209"/>
      <c r="F74" s="209"/>
      <c r="G74" s="209"/>
      <c r="H74" s="209"/>
      <c r="I74" s="209"/>
      <c r="J74" s="209"/>
      <c r="K74" s="209"/>
      <c r="L74" s="209"/>
      <c r="M74" s="210"/>
      <c r="N74" s="280"/>
      <c r="O74" s="211"/>
      <c r="P74" s="212"/>
      <c r="Q74" s="57"/>
      <c r="R74" s="57"/>
      <c r="S74" s="57"/>
      <c r="T74" s="57"/>
      <c r="U74" s="57"/>
      <c r="V74" s="57"/>
    </row>
    <row r="75" spans="1:22" hidden="1" x14ac:dyDescent="0.35">
      <c r="A75" s="10">
        <v>0</v>
      </c>
      <c r="B75" s="10">
        <v>0</v>
      </c>
      <c r="C75" s="11">
        <v>0</v>
      </c>
      <c r="D75" s="205"/>
      <c r="E75" s="206"/>
      <c r="F75" s="206"/>
      <c r="G75" s="206"/>
      <c r="H75" s="206"/>
      <c r="I75" s="206"/>
      <c r="J75" s="206"/>
      <c r="K75" s="206"/>
      <c r="L75" s="206"/>
      <c r="M75" s="207"/>
      <c r="N75" s="279"/>
      <c r="O75" s="203"/>
      <c r="P75" s="204"/>
      <c r="Q75" s="57"/>
      <c r="R75" s="57"/>
      <c r="S75" s="57"/>
      <c r="T75" s="57"/>
      <c r="U75" s="57"/>
      <c r="V75" s="57"/>
    </row>
    <row r="76" spans="1:22" hidden="1" x14ac:dyDescent="0.35">
      <c r="A76" s="10" t="s">
        <v>18</v>
      </c>
      <c r="B76" s="10" t="s">
        <v>60</v>
      </c>
      <c r="C76" s="11" t="s">
        <v>364</v>
      </c>
      <c r="D76" s="205"/>
      <c r="E76" s="206"/>
      <c r="F76" s="206"/>
      <c r="G76" s="206"/>
      <c r="H76" s="206"/>
      <c r="I76" s="206"/>
      <c r="J76" s="206"/>
      <c r="K76" s="206"/>
      <c r="L76" s="206"/>
      <c r="M76" s="207"/>
      <c r="N76" s="279"/>
      <c r="O76" s="203"/>
      <c r="P76" s="204"/>
      <c r="Q76" s="57"/>
      <c r="R76" s="57"/>
      <c r="S76" s="57"/>
      <c r="T76" s="57"/>
      <c r="U76" s="57"/>
      <c r="V76" s="57"/>
    </row>
    <row r="77" spans="1:22" hidden="1" x14ac:dyDescent="0.35">
      <c r="A77" s="10" t="s">
        <v>18</v>
      </c>
      <c r="B77" s="10" t="s">
        <v>61</v>
      </c>
      <c r="C77" s="11" t="s">
        <v>365</v>
      </c>
      <c r="D77" s="208"/>
      <c r="E77" s="209"/>
      <c r="F77" s="209"/>
      <c r="G77" s="209"/>
      <c r="H77" s="209"/>
      <c r="I77" s="209"/>
      <c r="J77" s="209"/>
      <c r="K77" s="209"/>
      <c r="L77" s="209"/>
      <c r="M77" s="210"/>
      <c r="N77" s="280"/>
      <c r="O77" s="211"/>
      <c r="P77" s="212"/>
      <c r="Q77" s="57"/>
      <c r="R77" s="57"/>
      <c r="S77" s="57"/>
      <c r="T77" s="57"/>
      <c r="U77" s="57"/>
      <c r="V77" s="57"/>
    </row>
    <row r="78" spans="1:22" hidden="1" x14ac:dyDescent="0.35">
      <c r="A78" s="10" t="s">
        <v>18</v>
      </c>
      <c r="B78" s="10" t="s">
        <v>62</v>
      </c>
      <c r="C78" s="11" t="s">
        <v>366</v>
      </c>
      <c r="D78" s="205"/>
      <c r="E78" s="206"/>
      <c r="F78" s="206"/>
      <c r="G78" s="206"/>
      <c r="H78" s="206"/>
      <c r="I78" s="206"/>
      <c r="J78" s="206"/>
      <c r="K78" s="206"/>
      <c r="L78" s="206"/>
      <c r="M78" s="207"/>
      <c r="N78" s="279"/>
      <c r="O78" s="203"/>
      <c r="P78" s="204"/>
      <c r="Q78" s="57"/>
      <c r="R78" s="57"/>
      <c r="S78" s="57"/>
      <c r="T78" s="57"/>
      <c r="U78" s="57"/>
      <c r="V78" s="57"/>
    </row>
    <row r="79" spans="1:22" hidden="1" x14ac:dyDescent="0.35">
      <c r="A79" s="10" t="s">
        <v>26</v>
      </c>
      <c r="B79" s="10" t="s">
        <v>63</v>
      </c>
      <c r="C79" s="11" t="s">
        <v>367</v>
      </c>
      <c r="D79" s="205"/>
      <c r="E79" s="206"/>
      <c r="F79" s="206"/>
      <c r="G79" s="206"/>
      <c r="H79" s="206"/>
      <c r="I79" s="206"/>
      <c r="J79" s="206"/>
      <c r="K79" s="206"/>
      <c r="L79" s="206"/>
      <c r="M79" s="207"/>
      <c r="N79" s="279"/>
      <c r="O79" s="203"/>
      <c r="P79" s="204"/>
      <c r="Q79" s="57"/>
      <c r="R79" s="57"/>
      <c r="S79" s="57"/>
      <c r="T79" s="57"/>
      <c r="U79" s="57"/>
      <c r="V79" s="57"/>
    </row>
    <row r="80" spans="1:22" hidden="1" x14ac:dyDescent="0.35">
      <c r="A80" s="8" t="s">
        <v>64</v>
      </c>
      <c r="B80" s="8"/>
      <c r="C80" s="12"/>
      <c r="D80" s="205">
        <f>SUM(D76:D79)</f>
        <v>0</v>
      </c>
      <c r="E80" s="205">
        <f t="shared" ref="E80:M80" si="7">SUM(E76:E79)</f>
        <v>0</v>
      </c>
      <c r="F80" s="205">
        <f t="shared" si="7"/>
        <v>0</v>
      </c>
      <c r="G80" s="205">
        <f t="shared" si="7"/>
        <v>0</v>
      </c>
      <c r="H80" s="205">
        <f t="shared" si="7"/>
        <v>0</v>
      </c>
      <c r="I80" s="205">
        <f t="shared" si="7"/>
        <v>0</v>
      </c>
      <c r="J80" s="205">
        <f t="shared" si="7"/>
        <v>0</v>
      </c>
      <c r="K80" s="205">
        <f t="shared" si="7"/>
        <v>0</v>
      </c>
      <c r="L80" s="205">
        <f t="shared" si="7"/>
        <v>0</v>
      </c>
      <c r="M80" s="205">
        <f t="shared" si="7"/>
        <v>0</v>
      </c>
      <c r="N80" s="279"/>
      <c r="O80" s="203"/>
      <c r="P80" s="204"/>
      <c r="Q80" s="57"/>
      <c r="R80" s="57"/>
      <c r="S80" s="57"/>
      <c r="T80" s="57"/>
      <c r="U80" s="57"/>
      <c r="V80" s="57"/>
    </row>
    <row r="81" spans="1:22" hidden="1" x14ac:dyDescent="0.35">
      <c r="A81" s="10">
        <v>0</v>
      </c>
      <c r="B81" s="10">
        <v>0</v>
      </c>
      <c r="C81" s="11">
        <v>0</v>
      </c>
      <c r="D81" s="205"/>
      <c r="E81" s="206"/>
      <c r="F81" s="206"/>
      <c r="G81" s="206"/>
      <c r="H81" s="206"/>
      <c r="I81" s="206"/>
      <c r="J81" s="206"/>
      <c r="K81" s="206"/>
      <c r="L81" s="206"/>
      <c r="M81" s="207"/>
      <c r="N81" s="279"/>
      <c r="O81" s="203"/>
      <c r="P81" s="204"/>
      <c r="Q81" s="57"/>
      <c r="R81" s="57"/>
      <c r="S81" s="57"/>
      <c r="T81" s="57"/>
      <c r="U81" s="57"/>
      <c r="V81" s="57"/>
    </row>
    <row r="82" spans="1:22" hidden="1" x14ac:dyDescent="0.35">
      <c r="A82" s="10" t="s">
        <v>18</v>
      </c>
      <c r="B82" s="10" t="s">
        <v>65</v>
      </c>
      <c r="C82" s="11" t="s">
        <v>368</v>
      </c>
      <c r="D82" s="205"/>
      <c r="E82" s="206"/>
      <c r="F82" s="206"/>
      <c r="G82" s="206"/>
      <c r="H82" s="206"/>
      <c r="I82" s="206"/>
      <c r="J82" s="206"/>
      <c r="K82" s="206"/>
      <c r="L82" s="206"/>
      <c r="M82" s="207"/>
      <c r="N82" s="279"/>
      <c r="O82" s="203"/>
      <c r="P82" s="204"/>
      <c r="Q82" s="57"/>
      <c r="R82" s="57"/>
      <c r="S82" s="57"/>
      <c r="T82" s="57"/>
      <c r="U82" s="57"/>
      <c r="V82" s="57"/>
    </row>
    <row r="83" spans="1:22" hidden="1" x14ac:dyDescent="0.35">
      <c r="A83" s="10" t="s">
        <v>18</v>
      </c>
      <c r="B83" s="10" t="s">
        <v>66</v>
      </c>
      <c r="C83" s="11" t="s">
        <v>369</v>
      </c>
      <c r="D83" s="205"/>
      <c r="E83" s="206"/>
      <c r="F83" s="206"/>
      <c r="G83" s="206"/>
      <c r="H83" s="206"/>
      <c r="I83" s="206"/>
      <c r="J83" s="206"/>
      <c r="K83" s="206"/>
      <c r="L83" s="206"/>
      <c r="M83" s="207"/>
      <c r="N83" s="279"/>
      <c r="O83" s="203"/>
      <c r="P83" s="204"/>
      <c r="Q83" s="57"/>
      <c r="R83" s="57"/>
      <c r="S83" s="57"/>
      <c r="T83" s="57"/>
      <c r="U83" s="57"/>
      <c r="V83" s="57"/>
    </row>
    <row r="84" spans="1:22" hidden="1" x14ac:dyDescent="0.35">
      <c r="A84" s="10" t="s">
        <v>18</v>
      </c>
      <c r="B84" s="10" t="s">
        <v>67</v>
      </c>
      <c r="C84" s="11" t="s">
        <v>370</v>
      </c>
      <c r="D84" s="205"/>
      <c r="E84" s="206"/>
      <c r="F84" s="206"/>
      <c r="G84" s="206"/>
      <c r="H84" s="206"/>
      <c r="I84" s="206"/>
      <c r="J84" s="206"/>
      <c r="K84" s="206"/>
      <c r="L84" s="206"/>
      <c r="M84" s="207"/>
      <c r="N84" s="279"/>
      <c r="O84" s="203"/>
      <c r="P84" s="204"/>
      <c r="Q84" s="57"/>
      <c r="R84" s="57"/>
      <c r="S84" s="57"/>
      <c r="T84" s="57"/>
      <c r="U84" s="57"/>
      <c r="V84" s="57"/>
    </row>
    <row r="85" spans="1:22" hidden="1" x14ac:dyDescent="0.35">
      <c r="A85" s="10" t="s">
        <v>18</v>
      </c>
      <c r="B85" s="10" t="s">
        <v>68</v>
      </c>
      <c r="C85" s="11" t="s">
        <v>371</v>
      </c>
      <c r="D85" s="205"/>
      <c r="E85" s="206"/>
      <c r="F85" s="206"/>
      <c r="G85" s="206"/>
      <c r="H85" s="206"/>
      <c r="I85" s="206"/>
      <c r="J85" s="206"/>
      <c r="K85" s="206"/>
      <c r="L85" s="206"/>
      <c r="M85" s="207"/>
      <c r="N85" s="279"/>
      <c r="O85" s="203"/>
      <c r="P85" s="204"/>
      <c r="Q85" s="57"/>
      <c r="R85" s="57"/>
      <c r="S85" s="57"/>
      <c r="T85" s="57"/>
      <c r="U85" s="57"/>
      <c r="V85" s="57"/>
    </row>
    <row r="86" spans="1:22" hidden="1" x14ac:dyDescent="0.35">
      <c r="A86" s="10" t="s">
        <v>18</v>
      </c>
      <c r="B86" s="10" t="s">
        <v>69</v>
      </c>
      <c r="C86" s="11" t="s">
        <v>372</v>
      </c>
      <c r="D86" s="205"/>
      <c r="E86" s="206"/>
      <c r="F86" s="206"/>
      <c r="G86" s="206"/>
      <c r="H86" s="206"/>
      <c r="I86" s="206"/>
      <c r="J86" s="206"/>
      <c r="K86" s="206"/>
      <c r="L86" s="206"/>
      <c r="M86" s="207"/>
      <c r="N86" s="279"/>
      <c r="O86" s="203"/>
      <c r="P86" s="204"/>
      <c r="Q86" s="57"/>
      <c r="R86" s="57"/>
      <c r="S86" s="57"/>
      <c r="T86" s="57"/>
      <c r="U86" s="57"/>
      <c r="V86" s="57"/>
    </row>
    <row r="87" spans="1:22" hidden="1" x14ac:dyDescent="0.35">
      <c r="A87" s="10" t="s">
        <v>26</v>
      </c>
      <c r="B87" s="10" t="s">
        <v>70</v>
      </c>
      <c r="C87" s="11" t="s">
        <v>373</v>
      </c>
      <c r="D87" s="205"/>
      <c r="E87" s="206"/>
      <c r="F87" s="206"/>
      <c r="G87" s="206"/>
      <c r="H87" s="206"/>
      <c r="I87" s="206"/>
      <c r="J87" s="206"/>
      <c r="K87" s="206"/>
      <c r="L87" s="206"/>
      <c r="M87" s="207"/>
      <c r="N87" s="279"/>
      <c r="O87" s="203"/>
      <c r="P87" s="204"/>
      <c r="Q87" s="57"/>
      <c r="R87" s="57"/>
      <c r="S87" s="57"/>
      <c r="T87" s="57"/>
      <c r="U87" s="57"/>
      <c r="V87" s="57"/>
    </row>
    <row r="88" spans="1:22" hidden="1" x14ac:dyDescent="0.35">
      <c r="A88" s="8" t="s">
        <v>71</v>
      </c>
      <c r="B88" s="8"/>
      <c r="C88" s="12"/>
      <c r="D88" s="205">
        <f>SUM(D82:D87)</f>
        <v>0</v>
      </c>
      <c r="E88" s="205">
        <f t="shared" ref="E88:M88" si="8">SUM(E82:E87)</f>
        <v>0</v>
      </c>
      <c r="F88" s="205">
        <f t="shared" si="8"/>
        <v>0</v>
      </c>
      <c r="G88" s="205">
        <f t="shared" si="8"/>
        <v>0</v>
      </c>
      <c r="H88" s="205">
        <f t="shared" si="8"/>
        <v>0</v>
      </c>
      <c r="I88" s="205">
        <f t="shared" si="8"/>
        <v>0</v>
      </c>
      <c r="J88" s="205">
        <f t="shared" si="8"/>
        <v>0</v>
      </c>
      <c r="K88" s="205">
        <f t="shared" si="8"/>
        <v>0</v>
      </c>
      <c r="L88" s="205">
        <f t="shared" si="8"/>
        <v>0</v>
      </c>
      <c r="M88" s="205">
        <f t="shared" si="8"/>
        <v>0</v>
      </c>
      <c r="N88" s="279"/>
      <c r="O88" s="211"/>
      <c r="P88" s="212"/>
      <c r="Q88" s="57"/>
      <c r="R88" s="57"/>
      <c r="S88" s="57"/>
      <c r="T88" s="57"/>
      <c r="U88" s="57"/>
      <c r="V88" s="57"/>
    </row>
    <row r="89" spans="1:22" hidden="1" x14ac:dyDescent="0.35">
      <c r="A89" s="10">
        <v>0</v>
      </c>
      <c r="B89" s="10">
        <v>0</v>
      </c>
      <c r="C89" s="11">
        <v>0</v>
      </c>
      <c r="D89" s="205"/>
      <c r="E89" s="206"/>
      <c r="F89" s="206"/>
      <c r="G89" s="206"/>
      <c r="H89" s="206"/>
      <c r="I89" s="206"/>
      <c r="J89" s="206"/>
      <c r="K89" s="206"/>
      <c r="L89" s="206"/>
      <c r="M89" s="207"/>
      <c r="N89" s="279"/>
      <c r="O89" s="203"/>
      <c r="P89" s="204"/>
      <c r="Q89" s="57"/>
      <c r="R89" s="57"/>
      <c r="S89" s="57"/>
      <c r="T89" s="57"/>
      <c r="U89" s="57"/>
      <c r="V89" s="57"/>
    </row>
    <row r="90" spans="1:22" hidden="1" x14ac:dyDescent="0.35">
      <c r="A90" s="10" t="s">
        <v>18</v>
      </c>
      <c r="B90" s="10" t="s">
        <v>72</v>
      </c>
      <c r="C90" s="11" t="s">
        <v>374</v>
      </c>
      <c r="D90" s="205"/>
      <c r="E90" s="206"/>
      <c r="F90" s="206"/>
      <c r="G90" s="206"/>
      <c r="H90" s="206"/>
      <c r="I90" s="206"/>
      <c r="J90" s="206"/>
      <c r="K90" s="206"/>
      <c r="L90" s="206"/>
      <c r="M90" s="207"/>
      <c r="N90" s="279"/>
      <c r="O90" s="203"/>
      <c r="P90" s="204"/>
      <c r="Q90" s="57"/>
      <c r="R90" s="57"/>
      <c r="S90" s="57"/>
      <c r="T90" s="57"/>
      <c r="U90" s="57"/>
      <c r="V90" s="57"/>
    </row>
    <row r="91" spans="1:22" hidden="1" x14ac:dyDescent="0.35">
      <c r="A91" s="10" t="s">
        <v>18</v>
      </c>
      <c r="B91" s="10" t="s">
        <v>73</v>
      </c>
      <c r="C91" s="11" t="s">
        <v>375</v>
      </c>
      <c r="D91" s="205"/>
      <c r="E91" s="206"/>
      <c r="F91" s="206"/>
      <c r="G91" s="206"/>
      <c r="H91" s="206"/>
      <c r="I91" s="206"/>
      <c r="J91" s="206"/>
      <c r="K91" s="206"/>
      <c r="L91" s="206"/>
      <c r="M91" s="207"/>
      <c r="N91" s="279"/>
      <c r="O91" s="203"/>
      <c r="P91" s="204"/>
      <c r="Q91" s="57"/>
      <c r="R91" s="57"/>
      <c r="S91" s="57"/>
      <c r="T91" s="57"/>
      <c r="U91" s="57"/>
      <c r="V91" s="57"/>
    </row>
    <row r="92" spans="1:22" hidden="1" x14ac:dyDescent="0.35">
      <c r="A92" s="10" t="s">
        <v>18</v>
      </c>
      <c r="B92" s="10" t="s">
        <v>74</v>
      </c>
      <c r="C92" s="11" t="s">
        <v>376</v>
      </c>
      <c r="D92" s="205"/>
      <c r="E92" s="206"/>
      <c r="F92" s="206"/>
      <c r="G92" s="206"/>
      <c r="H92" s="206"/>
      <c r="I92" s="206"/>
      <c r="J92" s="206"/>
      <c r="K92" s="206"/>
      <c r="L92" s="206"/>
      <c r="M92" s="207"/>
      <c r="N92" s="279"/>
      <c r="O92" s="203"/>
      <c r="P92" s="204"/>
      <c r="Q92" s="57"/>
      <c r="R92" s="57"/>
      <c r="S92" s="57"/>
      <c r="T92" s="57"/>
      <c r="U92" s="57"/>
      <c r="V92" s="57"/>
    </row>
    <row r="93" spans="1:22" hidden="1" x14ac:dyDescent="0.35">
      <c r="A93" s="10" t="s">
        <v>18</v>
      </c>
      <c r="B93" s="10" t="s">
        <v>75</v>
      </c>
      <c r="C93" s="11" t="s">
        <v>377</v>
      </c>
      <c r="D93" s="205"/>
      <c r="E93" s="206"/>
      <c r="F93" s="206"/>
      <c r="G93" s="206"/>
      <c r="H93" s="206"/>
      <c r="I93" s="206"/>
      <c r="J93" s="206"/>
      <c r="K93" s="206"/>
      <c r="L93" s="206"/>
      <c r="M93" s="207"/>
      <c r="N93" s="279"/>
      <c r="O93" s="203"/>
      <c r="P93" s="204"/>
      <c r="Q93" s="57"/>
      <c r="R93" s="57"/>
      <c r="S93" s="57"/>
      <c r="T93" s="57"/>
      <c r="U93" s="57"/>
      <c r="V93" s="57"/>
    </row>
    <row r="94" spans="1:22" hidden="1" x14ac:dyDescent="0.35">
      <c r="A94" s="10" t="s">
        <v>18</v>
      </c>
      <c r="B94" s="10" t="s">
        <v>76</v>
      </c>
      <c r="C94" s="11" t="s">
        <v>378</v>
      </c>
      <c r="D94" s="205"/>
      <c r="E94" s="206"/>
      <c r="F94" s="206"/>
      <c r="G94" s="206"/>
      <c r="H94" s="206"/>
      <c r="I94" s="206"/>
      <c r="J94" s="206"/>
      <c r="K94" s="206"/>
      <c r="L94" s="206"/>
      <c r="M94" s="207"/>
      <c r="N94" s="279"/>
      <c r="O94" s="203"/>
      <c r="P94" s="204"/>
      <c r="Q94" s="57"/>
      <c r="R94" s="57"/>
      <c r="S94" s="57"/>
      <c r="T94" s="57"/>
      <c r="U94" s="57"/>
      <c r="V94" s="57"/>
    </row>
    <row r="95" spans="1:22" hidden="1" x14ac:dyDescent="0.35">
      <c r="A95" s="10" t="s">
        <v>18</v>
      </c>
      <c r="B95" s="10" t="s">
        <v>77</v>
      </c>
      <c r="C95" s="11" t="s">
        <v>379</v>
      </c>
      <c r="D95" s="205"/>
      <c r="E95" s="206"/>
      <c r="F95" s="206"/>
      <c r="G95" s="206"/>
      <c r="H95" s="206"/>
      <c r="I95" s="206"/>
      <c r="J95" s="206"/>
      <c r="K95" s="206"/>
      <c r="L95" s="206"/>
      <c r="M95" s="207"/>
      <c r="N95" s="279"/>
      <c r="O95" s="203"/>
      <c r="P95" s="204"/>
      <c r="Q95" s="57"/>
      <c r="R95" s="57"/>
      <c r="S95" s="57"/>
      <c r="T95" s="57"/>
      <c r="U95" s="57"/>
      <c r="V95" s="57"/>
    </row>
    <row r="96" spans="1:22" hidden="1" x14ac:dyDescent="0.35">
      <c r="A96" s="10" t="s">
        <v>26</v>
      </c>
      <c r="B96" s="10" t="s">
        <v>78</v>
      </c>
      <c r="C96" s="11" t="s">
        <v>380</v>
      </c>
      <c r="D96" s="208"/>
      <c r="E96" s="209"/>
      <c r="F96" s="209"/>
      <c r="G96" s="209"/>
      <c r="H96" s="209"/>
      <c r="I96" s="209"/>
      <c r="J96" s="209"/>
      <c r="K96" s="209"/>
      <c r="L96" s="209"/>
      <c r="M96" s="210"/>
      <c r="N96" s="280"/>
      <c r="O96" s="211"/>
      <c r="P96" s="212"/>
      <c r="Q96" s="57"/>
      <c r="R96" s="57"/>
      <c r="S96" s="57"/>
      <c r="T96" s="57"/>
      <c r="U96" s="57"/>
      <c r="V96" s="57"/>
    </row>
    <row r="97" spans="1:22" hidden="1" x14ac:dyDescent="0.35">
      <c r="A97" s="8" t="s">
        <v>79</v>
      </c>
      <c r="B97" s="8"/>
      <c r="C97" s="12"/>
      <c r="D97" s="205">
        <f>SUM(D90:D96)</f>
        <v>0</v>
      </c>
      <c r="E97" s="205">
        <f t="shared" ref="E97:M97" si="9">SUM(E90:E96)</f>
        <v>0</v>
      </c>
      <c r="F97" s="205">
        <f t="shared" si="9"/>
        <v>0</v>
      </c>
      <c r="G97" s="205">
        <f t="shared" si="9"/>
        <v>0</v>
      </c>
      <c r="H97" s="205">
        <f t="shared" si="9"/>
        <v>0</v>
      </c>
      <c r="I97" s="205">
        <f t="shared" si="9"/>
        <v>0</v>
      </c>
      <c r="J97" s="205">
        <f t="shared" si="9"/>
        <v>0</v>
      </c>
      <c r="K97" s="205">
        <f t="shared" si="9"/>
        <v>0</v>
      </c>
      <c r="L97" s="205">
        <f t="shared" si="9"/>
        <v>0</v>
      </c>
      <c r="M97" s="205">
        <f t="shared" si="9"/>
        <v>0</v>
      </c>
      <c r="N97" s="279"/>
      <c r="O97" s="203"/>
      <c r="P97" s="204"/>
      <c r="Q97" s="57"/>
      <c r="R97" s="57"/>
      <c r="S97" s="57"/>
      <c r="T97" s="57"/>
      <c r="U97" s="57"/>
      <c r="V97" s="57"/>
    </row>
    <row r="98" spans="1:22" hidden="1" x14ac:dyDescent="0.35">
      <c r="A98" s="10">
        <v>0</v>
      </c>
      <c r="B98" s="10">
        <v>0</v>
      </c>
      <c r="C98" s="11">
        <v>0</v>
      </c>
      <c r="D98" s="205"/>
      <c r="E98" s="206"/>
      <c r="F98" s="206"/>
      <c r="G98" s="206"/>
      <c r="H98" s="206"/>
      <c r="I98" s="206"/>
      <c r="J98" s="206"/>
      <c r="K98" s="206"/>
      <c r="L98" s="206"/>
      <c r="M98" s="207"/>
      <c r="N98" s="279"/>
      <c r="O98" s="203"/>
      <c r="P98" s="204"/>
      <c r="Q98" s="57"/>
      <c r="R98" s="57"/>
      <c r="S98" s="57"/>
      <c r="T98" s="57"/>
      <c r="U98" s="57"/>
      <c r="V98" s="57"/>
    </row>
    <row r="99" spans="1:22" hidden="1" x14ac:dyDescent="0.35">
      <c r="A99" s="10" t="s">
        <v>18</v>
      </c>
      <c r="B99" s="10" t="s">
        <v>80</v>
      </c>
      <c r="C99" s="11" t="s">
        <v>381</v>
      </c>
      <c r="D99" s="205"/>
      <c r="E99" s="206"/>
      <c r="F99" s="206"/>
      <c r="G99" s="206"/>
      <c r="H99" s="206"/>
      <c r="I99" s="206"/>
      <c r="J99" s="206"/>
      <c r="K99" s="206"/>
      <c r="L99" s="206"/>
      <c r="M99" s="207"/>
      <c r="N99" s="279"/>
      <c r="O99" s="203"/>
      <c r="P99" s="204"/>
      <c r="Q99" s="57"/>
      <c r="R99" s="57"/>
      <c r="S99" s="57"/>
      <c r="T99" s="57"/>
      <c r="U99" s="57"/>
      <c r="V99" s="57"/>
    </row>
    <row r="100" spans="1:22" hidden="1" x14ac:dyDescent="0.35">
      <c r="A100" s="10" t="s">
        <v>18</v>
      </c>
      <c r="B100" s="10" t="s">
        <v>81</v>
      </c>
      <c r="C100" s="11" t="s">
        <v>382</v>
      </c>
      <c r="D100" s="205"/>
      <c r="E100" s="206"/>
      <c r="F100" s="206"/>
      <c r="G100" s="206"/>
      <c r="H100" s="206"/>
      <c r="I100" s="206"/>
      <c r="J100" s="206"/>
      <c r="K100" s="206"/>
      <c r="L100" s="206"/>
      <c r="M100" s="207"/>
      <c r="N100" s="279"/>
      <c r="O100" s="203"/>
      <c r="P100" s="204"/>
      <c r="Q100" s="57"/>
      <c r="R100" s="57"/>
      <c r="S100" s="57"/>
      <c r="T100" s="57"/>
      <c r="U100" s="57"/>
      <c r="V100" s="57"/>
    </row>
    <row r="101" spans="1:22" hidden="1" x14ac:dyDescent="0.35">
      <c r="A101" s="10" t="s">
        <v>18</v>
      </c>
      <c r="B101" s="10" t="s">
        <v>82</v>
      </c>
      <c r="C101" s="11" t="s">
        <v>383</v>
      </c>
      <c r="D101" s="205"/>
      <c r="E101" s="206"/>
      <c r="F101" s="206"/>
      <c r="G101" s="206"/>
      <c r="H101" s="206"/>
      <c r="I101" s="206"/>
      <c r="J101" s="206"/>
      <c r="K101" s="206"/>
      <c r="L101" s="206"/>
      <c r="M101" s="207"/>
      <c r="N101" s="279"/>
      <c r="O101" s="203"/>
      <c r="P101" s="204"/>
      <c r="Q101" s="57"/>
      <c r="R101" s="57"/>
      <c r="S101" s="57"/>
      <c r="T101" s="57"/>
      <c r="U101" s="57"/>
      <c r="V101" s="57"/>
    </row>
    <row r="102" spans="1:22" hidden="1" x14ac:dyDescent="0.35">
      <c r="A102" s="10" t="s">
        <v>18</v>
      </c>
      <c r="B102" s="10" t="s">
        <v>83</v>
      </c>
      <c r="C102" s="11" t="s">
        <v>384</v>
      </c>
      <c r="D102" s="205"/>
      <c r="E102" s="206"/>
      <c r="F102" s="206"/>
      <c r="G102" s="206"/>
      <c r="H102" s="206"/>
      <c r="I102" s="206"/>
      <c r="J102" s="206"/>
      <c r="K102" s="206"/>
      <c r="L102" s="206"/>
      <c r="M102" s="207"/>
      <c r="N102" s="279"/>
      <c r="O102" s="203"/>
      <c r="P102" s="204"/>
      <c r="Q102" s="57"/>
      <c r="R102" s="57"/>
      <c r="S102" s="57"/>
      <c r="T102" s="57"/>
      <c r="U102" s="57"/>
      <c r="V102" s="57"/>
    </row>
    <row r="103" spans="1:22" hidden="1" x14ac:dyDescent="0.35">
      <c r="A103" s="10" t="s">
        <v>26</v>
      </c>
      <c r="B103" s="10" t="s">
        <v>84</v>
      </c>
      <c r="C103" s="11" t="s">
        <v>385</v>
      </c>
      <c r="D103" s="205"/>
      <c r="E103" s="206"/>
      <c r="F103" s="206"/>
      <c r="G103" s="206"/>
      <c r="H103" s="206"/>
      <c r="I103" s="206"/>
      <c r="J103" s="206"/>
      <c r="K103" s="206"/>
      <c r="L103" s="206"/>
      <c r="M103" s="207"/>
      <c r="N103" s="279"/>
      <c r="O103" s="203"/>
      <c r="P103" s="204"/>
      <c r="Q103" s="57"/>
      <c r="R103" s="57"/>
      <c r="S103" s="57"/>
      <c r="T103" s="57"/>
      <c r="U103" s="57"/>
      <c r="V103" s="57"/>
    </row>
    <row r="104" spans="1:22" hidden="1" x14ac:dyDescent="0.35">
      <c r="A104" s="8" t="s">
        <v>85</v>
      </c>
      <c r="B104" s="8"/>
      <c r="C104" s="12"/>
      <c r="D104" s="205">
        <f>SUM(D99:D103)</f>
        <v>0</v>
      </c>
      <c r="E104" s="205">
        <f t="shared" ref="E104:M104" si="10">SUM(E99:E103)</f>
        <v>0</v>
      </c>
      <c r="F104" s="205">
        <f t="shared" si="10"/>
        <v>0</v>
      </c>
      <c r="G104" s="205">
        <f t="shared" si="10"/>
        <v>0</v>
      </c>
      <c r="H104" s="205">
        <f t="shared" si="10"/>
        <v>0</v>
      </c>
      <c r="I104" s="205">
        <f t="shared" si="10"/>
        <v>0</v>
      </c>
      <c r="J104" s="205">
        <f t="shared" si="10"/>
        <v>0</v>
      </c>
      <c r="K104" s="205">
        <f t="shared" si="10"/>
        <v>0</v>
      </c>
      <c r="L104" s="205">
        <f t="shared" si="10"/>
        <v>0</v>
      </c>
      <c r="M104" s="205">
        <f t="shared" si="10"/>
        <v>0</v>
      </c>
      <c r="N104" s="279"/>
      <c r="O104" s="203"/>
      <c r="P104" s="204"/>
      <c r="Q104" s="57"/>
      <c r="R104" s="57"/>
      <c r="S104" s="57"/>
      <c r="T104" s="57"/>
      <c r="U104" s="57"/>
      <c r="V104" s="57"/>
    </row>
    <row r="105" spans="1:22" hidden="1" x14ac:dyDescent="0.35">
      <c r="A105" s="10">
        <v>0</v>
      </c>
      <c r="B105" s="10">
        <v>0</v>
      </c>
      <c r="C105" s="11">
        <v>0</v>
      </c>
      <c r="D105" s="208"/>
      <c r="E105" s="209"/>
      <c r="F105" s="209"/>
      <c r="G105" s="209"/>
      <c r="H105" s="209"/>
      <c r="I105" s="209"/>
      <c r="J105" s="209"/>
      <c r="K105" s="209"/>
      <c r="L105" s="209"/>
      <c r="M105" s="210"/>
      <c r="N105" s="280"/>
      <c r="O105" s="211"/>
      <c r="P105" s="212"/>
      <c r="Q105" s="57"/>
      <c r="R105" s="57"/>
      <c r="S105" s="57"/>
      <c r="T105" s="57"/>
      <c r="U105" s="57"/>
      <c r="V105" s="57"/>
    </row>
    <row r="106" spans="1:22" hidden="1" x14ac:dyDescent="0.35">
      <c r="A106" s="10">
        <v>0</v>
      </c>
      <c r="B106" s="10">
        <v>0</v>
      </c>
      <c r="C106" s="11">
        <v>0</v>
      </c>
      <c r="D106" s="205"/>
      <c r="E106" s="206"/>
      <c r="F106" s="206"/>
      <c r="G106" s="206"/>
      <c r="H106" s="206"/>
      <c r="I106" s="206"/>
      <c r="J106" s="206"/>
      <c r="K106" s="206"/>
      <c r="L106" s="206"/>
      <c r="M106" s="207"/>
      <c r="N106" s="279"/>
      <c r="O106" s="203"/>
      <c r="P106" s="204"/>
      <c r="Q106" s="57"/>
      <c r="R106" s="57"/>
      <c r="S106" s="57"/>
      <c r="T106" s="57"/>
      <c r="U106" s="57"/>
      <c r="V106" s="57"/>
    </row>
    <row r="107" spans="1:22" hidden="1" x14ac:dyDescent="0.35">
      <c r="A107" s="8" t="s">
        <v>86</v>
      </c>
      <c r="B107" s="8"/>
      <c r="C107" s="12"/>
      <c r="D107" s="208">
        <f>D104+D97+D88+D80+D74</f>
        <v>0</v>
      </c>
      <c r="E107" s="208">
        <f t="shared" ref="E107:M107" si="11">E104+E97+E88+E80+E74</f>
        <v>0</v>
      </c>
      <c r="F107" s="208">
        <f t="shared" si="11"/>
        <v>0</v>
      </c>
      <c r="G107" s="208">
        <f t="shared" si="11"/>
        <v>0</v>
      </c>
      <c r="H107" s="208">
        <f t="shared" si="11"/>
        <v>0</v>
      </c>
      <c r="I107" s="208">
        <f t="shared" si="11"/>
        <v>0</v>
      </c>
      <c r="J107" s="208">
        <f t="shared" si="11"/>
        <v>0</v>
      </c>
      <c r="K107" s="208">
        <f t="shared" si="11"/>
        <v>0</v>
      </c>
      <c r="L107" s="208">
        <f t="shared" si="11"/>
        <v>0</v>
      </c>
      <c r="M107" s="208">
        <f t="shared" si="11"/>
        <v>0</v>
      </c>
      <c r="N107" s="280"/>
      <c r="O107" s="203"/>
      <c r="P107" s="204"/>
      <c r="Q107" s="57"/>
      <c r="R107" s="57"/>
      <c r="S107" s="57"/>
      <c r="T107" s="57"/>
      <c r="U107" s="57"/>
      <c r="V107" s="57"/>
    </row>
    <row r="108" spans="1:22" ht="15" hidden="1" customHeight="1" x14ac:dyDescent="0.35">
      <c r="A108" s="10">
        <v>0</v>
      </c>
      <c r="B108" s="10">
        <v>0</v>
      </c>
      <c r="C108" s="11">
        <v>0</v>
      </c>
      <c r="D108" s="205"/>
      <c r="E108" s="206"/>
      <c r="F108" s="206"/>
      <c r="G108" s="206"/>
      <c r="H108" s="206"/>
      <c r="I108" s="206"/>
      <c r="J108" s="206"/>
      <c r="K108" s="206"/>
      <c r="L108" s="206"/>
      <c r="M108" s="207"/>
      <c r="N108" s="279"/>
      <c r="O108" s="203"/>
      <c r="P108" s="204"/>
      <c r="Q108" s="57"/>
      <c r="R108" s="57"/>
      <c r="S108" s="57"/>
      <c r="T108" s="57"/>
      <c r="U108" s="57"/>
      <c r="V108" s="57"/>
    </row>
    <row r="109" spans="1:22" hidden="1" x14ac:dyDescent="0.35">
      <c r="A109" s="8" t="s">
        <v>87</v>
      </c>
      <c r="B109" s="8"/>
      <c r="C109" s="12"/>
      <c r="D109" s="205"/>
      <c r="E109" s="206"/>
      <c r="F109" s="206"/>
      <c r="G109" s="206"/>
      <c r="H109" s="206"/>
      <c r="I109" s="206"/>
      <c r="J109" s="206"/>
      <c r="K109" s="206"/>
      <c r="L109" s="206"/>
      <c r="M109" s="206"/>
      <c r="N109" s="279"/>
      <c r="O109" s="203"/>
      <c r="P109" s="204"/>
      <c r="Q109" s="57"/>
      <c r="R109" s="57"/>
      <c r="S109" s="57"/>
      <c r="T109" s="57"/>
      <c r="U109" s="57"/>
      <c r="V109" s="57"/>
    </row>
    <row r="110" spans="1:22" hidden="1" x14ac:dyDescent="0.35">
      <c r="A110" s="10">
        <v>0</v>
      </c>
      <c r="B110" s="10">
        <v>0</v>
      </c>
      <c r="C110" s="11">
        <v>0</v>
      </c>
      <c r="D110" s="205"/>
      <c r="E110" s="206"/>
      <c r="F110" s="206"/>
      <c r="G110" s="206"/>
      <c r="H110" s="206"/>
      <c r="I110" s="206"/>
      <c r="J110" s="206"/>
      <c r="K110" s="206"/>
      <c r="L110" s="206"/>
      <c r="M110" s="206"/>
      <c r="N110" s="279"/>
      <c r="O110" s="203"/>
      <c r="P110" s="204"/>
      <c r="Q110" s="57"/>
      <c r="R110" s="57"/>
      <c r="S110" s="57"/>
      <c r="T110" s="57"/>
      <c r="U110" s="57"/>
      <c r="V110" s="57"/>
    </row>
    <row r="111" spans="1:22" hidden="1" x14ac:dyDescent="0.35">
      <c r="A111" s="10" t="s">
        <v>15</v>
      </c>
      <c r="B111" s="10" t="s">
        <v>88</v>
      </c>
      <c r="C111" s="11" t="s">
        <v>386</v>
      </c>
      <c r="D111" s="205"/>
      <c r="E111" s="206"/>
      <c r="F111" s="206"/>
      <c r="G111" s="206"/>
      <c r="H111" s="206"/>
      <c r="I111" s="206"/>
      <c r="J111" s="206"/>
      <c r="K111" s="206"/>
      <c r="L111" s="206"/>
      <c r="M111" s="206"/>
      <c r="N111" s="279"/>
      <c r="O111" s="203"/>
      <c r="P111" s="204"/>
      <c r="Q111" s="57"/>
      <c r="R111" s="57"/>
      <c r="S111" s="57"/>
      <c r="T111" s="57"/>
      <c r="U111" s="57"/>
      <c r="V111" s="57"/>
    </row>
    <row r="112" spans="1:22" hidden="1" x14ac:dyDescent="0.35">
      <c r="A112" s="10" t="s">
        <v>15</v>
      </c>
      <c r="B112" s="10" t="s">
        <v>89</v>
      </c>
      <c r="C112" s="11" t="s">
        <v>387</v>
      </c>
      <c r="D112" s="208"/>
      <c r="E112" s="209"/>
      <c r="F112" s="209"/>
      <c r="G112" s="209"/>
      <c r="H112" s="209"/>
      <c r="I112" s="209"/>
      <c r="J112" s="209"/>
      <c r="K112" s="209"/>
      <c r="L112" s="209"/>
      <c r="M112" s="277"/>
      <c r="N112" s="207"/>
      <c r="O112" s="211"/>
      <c r="P112" s="212"/>
      <c r="Q112" s="57"/>
      <c r="R112" s="57"/>
      <c r="S112" s="57"/>
      <c r="T112" s="57"/>
      <c r="U112" s="57"/>
      <c r="V112" s="57"/>
    </row>
    <row r="113" spans="1:22" hidden="1" x14ac:dyDescent="0.35">
      <c r="A113" s="10" t="s">
        <v>15</v>
      </c>
      <c r="B113" s="10" t="s">
        <v>90</v>
      </c>
      <c r="C113" s="11" t="s">
        <v>388</v>
      </c>
      <c r="D113" s="205"/>
      <c r="E113" s="206"/>
      <c r="F113" s="206"/>
      <c r="G113" s="206"/>
      <c r="H113" s="206"/>
      <c r="I113" s="206"/>
      <c r="J113" s="206"/>
      <c r="K113" s="206"/>
      <c r="L113" s="206"/>
      <c r="M113" s="276"/>
      <c r="N113" s="207"/>
      <c r="O113" s="203"/>
      <c r="P113" s="204"/>
      <c r="Q113" s="57"/>
      <c r="R113" s="57"/>
      <c r="S113" s="57"/>
      <c r="T113" s="57"/>
      <c r="U113" s="57"/>
      <c r="V113" s="57"/>
    </row>
    <row r="114" spans="1:22" hidden="1" x14ac:dyDescent="0.35">
      <c r="A114" s="10">
        <v>0</v>
      </c>
      <c r="B114" s="10">
        <v>0</v>
      </c>
      <c r="C114" s="11">
        <v>0</v>
      </c>
      <c r="D114" s="205"/>
      <c r="E114" s="206"/>
      <c r="F114" s="206"/>
      <c r="G114" s="206"/>
      <c r="H114" s="206"/>
      <c r="I114" s="206"/>
      <c r="J114" s="206"/>
      <c r="K114" s="206"/>
      <c r="L114" s="206"/>
      <c r="M114" s="206"/>
      <c r="N114" s="279"/>
      <c r="O114" s="203"/>
      <c r="P114" s="204"/>
      <c r="Q114" s="57"/>
      <c r="R114" s="57"/>
      <c r="S114" s="57"/>
      <c r="T114" s="57"/>
      <c r="U114" s="57"/>
      <c r="V114" s="57"/>
    </row>
    <row r="115" spans="1:22" hidden="1" x14ac:dyDescent="0.35">
      <c r="A115" s="10" t="s">
        <v>18</v>
      </c>
      <c r="B115" s="10" t="s">
        <v>91</v>
      </c>
      <c r="C115" s="11" t="s">
        <v>389</v>
      </c>
      <c r="D115" s="208"/>
      <c r="E115" s="209"/>
      <c r="F115" s="209"/>
      <c r="G115" s="209"/>
      <c r="H115" s="209"/>
      <c r="I115" s="209"/>
      <c r="J115" s="209"/>
      <c r="K115" s="209"/>
      <c r="L115" s="209"/>
      <c r="M115" s="209"/>
      <c r="N115" s="279"/>
      <c r="O115" s="211"/>
      <c r="P115" s="212"/>
      <c r="Q115" s="57"/>
      <c r="R115" s="57"/>
      <c r="S115" s="57"/>
      <c r="T115" s="57"/>
      <c r="U115" s="57"/>
      <c r="V115" s="57"/>
    </row>
    <row r="116" spans="1:22" hidden="1" x14ac:dyDescent="0.35">
      <c r="A116" s="10" t="s">
        <v>18</v>
      </c>
      <c r="B116" s="10" t="s">
        <v>92</v>
      </c>
      <c r="C116" s="11" t="s">
        <v>390</v>
      </c>
      <c r="D116" s="205"/>
      <c r="E116" s="206"/>
      <c r="F116" s="206"/>
      <c r="G116" s="206"/>
      <c r="H116" s="206"/>
      <c r="I116" s="206"/>
      <c r="J116" s="206"/>
      <c r="K116" s="206"/>
      <c r="L116" s="206"/>
      <c r="M116" s="206"/>
      <c r="N116" s="279"/>
      <c r="O116" s="203"/>
      <c r="P116" s="204"/>
      <c r="Q116" s="57"/>
      <c r="R116" s="57"/>
      <c r="S116" s="57"/>
      <c r="T116" s="57"/>
      <c r="U116" s="57"/>
      <c r="V116" s="57"/>
    </row>
    <row r="117" spans="1:22" hidden="1" x14ac:dyDescent="0.35">
      <c r="A117" s="10" t="s">
        <v>18</v>
      </c>
      <c r="B117" s="10" t="s">
        <v>93</v>
      </c>
      <c r="C117" s="11" t="s">
        <v>391</v>
      </c>
      <c r="D117" s="205"/>
      <c r="E117" s="206"/>
      <c r="F117" s="206"/>
      <c r="G117" s="206"/>
      <c r="H117" s="206"/>
      <c r="I117" s="206"/>
      <c r="J117" s="206"/>
      <c r="K117" s="206"/>
      <c r="L117" s="206"/>
      <c r="M117" s="206"/>
      <c r="N117" s="279"/>
      <c r="O117" s="203"/>
      <c r="P117" s="204"/>
      <c r="Q117" s="57"/>
      <c r="R117" s="57"/>
      <c r="S117" s="57"/>
      <c r="T117" s="57"/>
      <c r="U117" s="57"/>
      <c r="V117" s="57"/>
    </row>
    <row r="118" spans="1:22" hidden="1" x14ac:dyDescent="0.35">
      <c r="A118" s="10" t="s">
        <v>26</v>
      </c>
      <c r="B118" s="10" t="s">
        <v>94</v>
      </c>
      <c r="C118" s="11" t="s">
        <v>392</v>
      </c>
      <c r="D118" s="205"/>
      <c r="E118" s="206"/>
      <c r="F118" s="206"/>
      <c r="G118" s="206"/>
      <c r="H118" s="206"/>
      <c r="I118" s="206"/>
      <c r="J118" s="206"/>
      <c r="K118" s="206"/>
      <c r="L118" s="206"/>
      <c r="M118" s="206"/>
      <c r="N118" s="207"/>
      <c r="O118" s="203"/>
      <c r="P118" s="204"/>
      <c r="Q118" s="57"/>
      <c r="R118" s="57"/>
      <c r="S118" s="57"/>
      <c r="T118" s="57"/>
      <c r="U118" s="57"/>
      <c r="V118" s="57"/>
    </row>
    <row r="119" spans="1:22" hidden="1" x14ac:dyDescent="0.35">
      <c r="A119" s="8" t="s">
        <v>95</v>
      </c>
      <c r="B119" s="8"/>
      <c r="C119" s="12"/>
      <c r="D119" s="205">
        <f t="shared" ref="D119:M119" si="12">SUM(D115:D118)</f>
        <v>0</v>
      </c>
      <c r="E119" s="205">
        <f t="shared" si="12"/>
        <v>0</v>
      </c>
      <c r="F119" s="205">
        <f t="shared" si="12"/>
        <v>0</v>
      </c>
      <c r="G119" s="205">
        <f t="shared" si="12"/>
        <v>0</v>
      </c>
      <c r="H119" s="205">
        <f t="shared" si="12"/>
        <v>0</v>
      </c>
      <c r="I119" s="205">
        <f t="shared" si="12"/>
        <v>0</v>
      </c>
      <c r="J119" s="205">
        <f t="shared" si="12"/>
        <v>0</v>
      </c>
      <c r="K119" s="205">
        <f t="shared" si="12"/>
        <v>0</v>
      </c>
      <c r="L119" s="205">
        <f t="shared" si="12"/>
        <v>0</v>
      </c>
      <c r="M119" s="205">
        <f t="shared" si="12"/>
        <v>0</v>
      </c>
      <c r="N119" s="207"/>
      <c r="O119" s="222">
        <f>COUNTIF(O111:O118, "Y")</f>
        <v>0</v>
      </c>
      <c r="P119" s="223">
        <f>COUNTIF(P111:P118, "N")</f>
        <v>0</v>
      </c>
      <c r="Q119" s="57"/>
      <c r="R119" s="57">
        <f>COUNTIF(R111:R118, "Y")</f>
        <v>0</v>
      </c>
      <c r="S119" s="57">
        <f>COUNTIF(S111:S118, "N")</f>
        <v>0</v>
      </c>
      <c r="T119" s="57">
        <f>COUNTIF(T111:T118, "Y")</f>
        <v>0</v>
      </c>
      <c r="U119" s="57">
        <f>COUNTIF(U111:U118, "N")</f>
        <v>0</v>
      </c>
      <c r="V119" s="57"/>
    </row>
    <row r="120" spans="1:22" hidden="1" x14ac:dyDescent="0.35">
      <c r="A120" s="10">
        <v>0</v>
      </c>
      <c r="B120" s="10">
        <v>0</v>
      </c>
      <c r="C120" s="11">
        <v>0</v>
      </c>
      <c r="D120" s="205"/>
      <c r="E120" s="206"/>
      <c r="F120" s="206"/>
      <c r="G120" s="206"/>
      <c r="H120" s="206"/>
      <c r="I120" s="206"/>
      <c r="J120" s="206"/>
      <c r="K120" s="206"/>
      <c r="L120" s="206"/>
      <c r="M120" s="206"/>
      <c r="N120" s="207"/>
      <c r="O120" s="203"/>
      <c r="P120" s="204"/>
      <c r="Q120" s="57"/>
      <c r="R120" s="57"/>
      <c r="S120" s="57"/>
      <c r="T120" s="57"/>
      <c r="U120" s="57"/>
      <c r="V120" s="57"/>
    </row>
    <row r="121" spans="1:22" hidden="1" x14ac:dyDescent="0.35">
      <c r="A121" s="10" t="s">
        <v>18</v>
      </c>
      <c r="B121" s="10" t="s">
        <v>96</v>
      </c>
      <c r="C121" s="11" t="s">
        <v>393</v>
      </c>
      <c r="D121" s="205"/>
      <c r="E121" s="206"/>
      <c r="F121" s="206"/>
      <c r="G121" s="206"/>
      <c r="H121" s="206"/>
      <c r="I121" s="206"/>
      <c r="J121" s="206"/>
      <c r="K121" s="206"/>
      <c r="L121" s="206"/>
      <c r="M121" s="206"/>
      <c r="N121" s="207"/>
      <c r="O121" s="203"/>
      <c r="P121" s="204"/>
      <c r="Q121" s="57"/>
      <c r="R121" s="57"/>
      <c r="S121" s="57"/>
      <c r="T121" s="57"/>
      <c r="U121" s="57"/>
      <c r="V121" s="57"/>
    </row>
    <row r="122" spans="1:22" hidden="1" x14ac:dyDescent="0.35">
      <c r="A122" s="10" t="s">
        <v>18</v>
      </c>
      <c r="B122" s="10" t="s">
        <v>97</v>
      </c>
      <c r="C122" s="11" t="s">
        <v>394</v>
      </c>
      <c r="D122" s="205"/>
      <c r="E122" s="206"/>
      <c r="F122" s="206"/>
      <c r="G122" s="206"/>
      <c r="H122" s="206"/>
      <c r="I122" s="206"/>
      <c r="J122" s="206"/>
      <c r="K122" s="206"/>
      <c r="L122" s="206"/>
      <c r="M122" s="206"/>
      <c r="N122" s="207"/>
      <c r="O122" s="203"/>
      <c r="P122" s="204"/>
      <c r="Q122" s="57"/>
      <c r="R122" s="57"/>
      <c r="S122" s="57"/>
      <c r="T122" s="57"/>
      <c r="U122" s="57"/>
      <c r="V122" s="57"/>
    </row>
    <row r="123" spans="1:22" hidden="1" x14ac:dyDescent="0.35">
      <c r="A123" s="10" t="s">
        <v>18</v>
      </c>
      <c r="B123" s="10" t="s">
        <v>395</v>
      </c>
      <c r="C123" s="11" t="s">
        <v>396</v>
      </c>
      <c r="D123" s="205"/>
      <c r="E123" s="206"/>
      <c r="F123" s="206"/>
      <c r="G123" s="206"/>
      <c r="H123" s="206"/>
      <c r="I123" s="206"/>
      <c r="J123" s="206"/>
      <c r="K123" s="206"/>
      <c r="L123" s="206"/>
      <c r="M123" s="206"/>
      <c r="N123" s="207"/>
      <c r="O123" s="203"/>
      <c r="P123" s="204"/>
      <c r="Q123" s="57"/>
      <c r="R123" s="57"/>
      <c r="S123" s="57"/>
      <c r="T123" s="57"/>
      <c r="U123" s="57"/>
      <c r="V123" s="57"/>
    </row>
    <row r="124" spans="1:22" hidden="1" x14ac:dyDescent="0.35">
      <c r="A124" s="10" t="s">
        <v>26</v>
      </c>
      <c r="B124" s="10" t="s">
        <v>98</v>
      </c>
      <c r="C124" s="11" t="s">
        <v>397</v>
      </c>
      <c r="D124" s="205"/>
      <c r="E124" s="206"/>
      <c r="F124" s="206"/>
      <c r="G124" s="206"/>
      <c r="H124" s="206"/>
      <c r="I124" s="206"/>
      <c r="J124" s="206"/>
      <c r="K124" s="206"/>
      <c r="L124" s="206"/>
      <c r="M124" s="276"/>
      <c r="N124" s="207"/>
      <c r="O124" s="203"/>
      <c r="P124" s="204"/>
      <c r="Q124" s="57"/>
      <c r="R124" s="57"/>
      <c r="S124" s="57"/>
      <c r="T124" s="57"/>
      <c r="U124" s="57"/>
      <c r="V124" s="57"/>
    </row>
    <row r="125" spans="1:22" hidden="1" x14ac:dyDescent="0.35">
      <c r="A125" s="8" t="s">
        <v>99</v>
      </c>
      <c r="B125" s="8"/>
      <c r="C125" s="12"/>
      <c r="D125" s="205">
        <f>SUM(D121:D124)</f>
        <v>0</v>
      </c>
      <c r="E125" s="205">
        <f t="shared" ref="E125:M125" si="13">SUM(E121:E124)</f>
        <v>0</v>
      </c>
      <c r="F125" s="205">
        <f t="shared" si="13"/>
        <v>0</v>
      </c>
      <c r="G125" s="205">
        <f t="shared" si="13"/>
        <v>0</v>
      </c>
      <c r="H125" s="205">
        <f t="shared" si="13"/>
        <v>0</v>
      </c>
      <c r="I125" s="205">
        <f t="shared" si="13"/>
        <v>0</v>
      </c>
      <c r="J125" s="205">
        <f t="shared" si="13"/>
        <v>0</v>
      </c>
      <c r="K125" s="205">
        <f t="shared" si="13"/>
        <v>0</v>
      </c>
      <c r="L125" s="205">
        <f t="shared" si="13"/>
        <v>0</v>
      </c>
      <c r="M125" s="205">
        <f t="shared" si="13"/>
        <v>0</v>
      </c>
      <c r="N125" s="207"/>
      <c r="O125" s="222">
        <f>COUNTIF(O121:O124, "Y")</f>
        <v>0</v>
      </c>
      <c r="P125" s="223">
        <f>COUNTIF(P121:P124, "N")</f>
        <v>0</v>
      </c>
      <c r="Q125" s="57"/>
      <c r="R125" s="57">
        <f>COUNTIF(R121:R124, "Y")</f>
        <v>0</v>
      </c>
      <c r="S125" s="57">
        <f>COUNTIF(S121:S124, "N")</f>
        <v>0</v>
      </c>
      <c r="T125" s="57">
        <f>COUNTIF(T121:T124, "Y")</f>
        <v>0</v>
      </c>
      <c r="U125" s="57">
        <f>COUNTIF(U121:U124, "N")</f>
        <v>0</v>
      </c>
      <c r="V125" s="57"/>
    </row>
    <row r="126" spans="1:22" hidden="1" x14ac:dyDescent="0.35">
      <c r="A126" s="10">
        <v>0</v>
      </c>
      <c r="B126" s="10">
        <v>0</v>
      </c>
      <c r="C126" s="11">
        <v>0</v>
      </c>
      <c r="D126" s="205"/>
      <c r="E126" s="206"/>
      <c r="F126" s="206"/>
      <c r="G126" s="206"/>
      <c r="H126" s="206"/>
      <c r="I126" s="206"/>
      <c r="J126" s="206"/>
      <c r="K126" s="206"/>
      <c r="L126" s="206"/>
      <c r="M126" s="276"/>
      <c r="N126" s="207"/>
      <c r="O126" s="203"/>
      <c r="P126" s="204"/>
      <c r="Q126" s="57"/>
      <c r="R126" s="57"/>
      <c r="S126" s="57"/>
      <c r="T126" s="57"/>
      <c r="U126" s="57"/>
      <c r="V126" s="57"/>
    </row>
    <row r="127" spans="1:22" hidden="1" x14ac:dyDescent="0.35">
      <c r="A127" s="10">
        <v>0</v>
      </c>
      <c r="B127" s="10">
        <v>0</v>
      </c>
      <c r="C127" s="11">
        <v>0</v>
      </c>
      <c r="D127" s="208"/>
      <c r="E127" s="209"/>
      <c r="F127" s="209"/>
      <c r="G127" s="209"/>
      <c r="H127" s="209"/>
      <c r="I127" s="209"/>
      <c r="J127" s="209"/>
      <c r="K127" s="209"/>
      <c r="L127" s="209"/>
      <c r="M127" s="277"/>
      <c r="N127" s="207"/>
      <c r="O127" s="211"/>
      <c r="P127" s="212"/>
      <c r="Q127" s="57"/>
      <c r="R127" s="57"/>
      <c r="S127" s="57"/>
      <c r="T127" s="57"/>
      <c r="U127" s="57"/>
      <c r="V127" s="57"/>
    </row>
    <row r="128" spans="1:22" hidden="1" x14ac:dyDescent="0.35">
      <c r="A128" s="8" t="s">
        <v>100</v>
      </c>
      <c r="B128" s="8"/>
      <c r="C128" s="12"/>
      <c r="D128" s="208">
        <f t="shared" ref="D128:M128" si="14">+D125+D119+D113+D112+D111</f>
        <v>0</v>
      </c>
      <c r="E128" s="208">
        <f t="shared" si="14"/>
        <v>0</v>
      </c>
      <c r="F128" s="208">
        <f t="shared" si="14"/>
        <v>0</v>
      </c>
      <c r="G128" s="208">
        <f t="shared" si="14"/>
        <v>0</v>
      </c>
      <c r="H128" s="208">
        <f t="shared" si="14"/>
        <v>0</v>
      </c>
      <c r="I128" s="208">
        <f t="shared" si="14"/>
        <v>0</v>
      </c>
      <c r="J128" s="208">
        <f t="shared" si="14"/>
        <v>0</v>
      </c>
      <c r="K128" s="208">
        <f t="shared" si="14"/>
        <v>0</v>
      </c>
      <c r="L128" s="208">
        <f t="shared" si="14"/>
        <v>0</v>
      </c>
      <c r="M128" s="208">
        <f t="shared" si="14"/>
        <v>0</v>
      </c>
      <c r="N128" s="207"/>
      <c r="O128" s="222">
        <f>O119+O125</f>
        <v>0</v>
      </c>
      <c r="P128" s="204"/>
      <c r="Q128" s="57"/>
      <c r="R128" s="57"/>
      <c r="S128" s="57"/>
      <c r="T128" s="57"/>
      <c r="U128" s="57"/>
      <c r="V128" s="57"/>
    </row>
    <row r="129" spans="1:22" hidden="1" x14ac:dyDescent="0.35">
      <c r="A129" s="10">
        <v>0</v>
      </c>
      <c r="B129" s="10">
        <v>0</v>
      </c>
      <c r="C129" s="11">
        <v>0</v>
      </c>
      <c r="D129" s="205"/>
      <c r="E129" s="206"/>
      <c r="F129" s="206"/>
      <c r="G129" s="206"/>
      <c r="H129" s="206"/>
      <c r="I129" s="206"/>
      <c r="J129" s="206"/>
      <c r="K129" s="206"/>
      <c r="L129" s="206"/>
      <c r="M129" s="206"/>
      <c r="N129" s="207"/>
      <c r="O129" s="203"/>
      <c r="P129" s="204"/>
      <c r="Q129" s="57"/>
      <c r="R129" s="57"/>
      <c r="S129" s="57"/>
      <c r="T129" s="57"/>
      <c r="U129" s="57"/>
      <c r="V129" s="57"/>
    </row>
    <row r="130" spans="1:22" x14ac:dyDescent="0.35">
      <c r="A130" s="8" t="s">
        <v>58</v>
      </c>
      <c r="B130" s="8"/>
      <c r="C130" s="12"/>
      <c r="D130" s="205"/>
      <c r="E130" s="206"/>
      <c r="F130" s="206"/>
      <c r="G130" s="206"/>
      <c r="H130" s="206"/>
      <c r="I130" s="206"/>
      <c r="J130" s="206"/>
      <c r="K130" s="206"/>
      <c r="L130" s="206"/>
      <c r="M130" s="206"/>
      <c r="N130" s="207"/>
      <c r="O130" s="203"/>
      <c r="P130" s="204"/>
      <c r="Q130" s="57"/>
      <c r="R130" s="57"/>
      <c r="S130" s="57"/>
      <c r="T130" s="57"/>
      <c r="U130" s="57"/>
      <c r="V130" s="57"/>
    </row>
    <row r="131" spans="1:22" x14ac:dyDescent="0.35">
      <c r="A131" s="8">
        <v>0</v>
      </c>
      <c r="B131" s="8">
        <v>0</v>
      </c>
      <c r="C131" s="12">
        <v>0</v>
      </c>
      <c r="D131" s="205"/>
      <c r="E131" s="206"/>
      <c r="F131" s="206"/>
      <c r="G131" s="206"/>
      <c r="H131" s="206"/>
      <c r="I131" s="206"/>
      <c r="J131" s="206"/>
      <c r="K131" s="206"/>
      <c r="L131" s="206"/>
      <c r="M131" s="276"/>
      <c r="N131" s="207"/>
      <c r="O131" s="203"/>
      <c r="P131" s="204"/>
      <c r="Q131" s="57"/>
      <c r="R131" s="57"/>
      <c r="S131" s="57"/>
      <c r="T131" s="57"/>
      <c r="U131" s="57"/>
      <c r="V131" s="57"/>
    </row>
    <row r="132" spans="1:22" x14ac:dyDescent="0.35">
      <c r="A132" s="10" t="s">
        <v>18</v>
      </c>
      <c r="B132" s="10" t="s">
        <v>60</v>
      </c>
      <c r="C132" s="11" t="s">
        <v>364</v>
      </c>
      <c r="D132" s="113"/>
      <c r="E132" s="114"/>
      <c r="F132" s="114"/>
      <c r="G132" s="114"/>
      <c r="H132" s="114"/>
      <c r="I132" s="114"/>
      <c r="J132" s="114"/>
      <c r="K132" s="114"/>
      <c r="L132" s="114"/>
      <c r="M132" s="114"/>
      <c r="N132" s="115"/>
      <c r="O132" s="347"/>
      <c r="P132" s="348"/>
      <c r="Q132" s="24"/>
      <c r="R132" s="306"/>
      <c r="S132" s="306"/>
      <c r="T132" s="306"/>
      <c r="U132" s="306"/>
      <c r="V132" s="24"/>
    </row>
    <row r="133" spans="1:22" x14ac:dyDescent="0.35">
      <c r="A133" s="10" t="s">
        <v>18</v>
      </c>
      <c r="B133" s="10" t="s">
        <v>61</v>
      </c>
      <c r="C133" s="11" t="s">
        <v>365</v>
      </c>
      <c r="D133" s="113"/>
      <c r="E133" s="114"/>
      <c r="F133" s="114"/>
      <c r="G133" s="114"/>
      <c r="H133" s="114"/>
      <c r="I133" s="114"/>
      <c r="J133" s="114"/>
      <c r="K133" s="114"/>
      <c r="L133" s="114"/>
      <c r="M133" s="114"/>
      <c r="N133" s="115"/>
      <c r="O133" s="347"/>
      <c r="P133" s="348"/>
      <c r="Q133" s="24"/>
      <c r="R133" s="306"/>
      <c r="S133" s="306"/>
      <c r="T133" s="306"/>
      <c r="U133" s="306"/>
      <c r="V133" s="24"/>
    </row>
    <row r="134" spans="1:22" x14ac:dyDescent="0.35">
      <c r="A134" s="10" t="s">
        <v>18</v>
      </c>
      <c r="B134" s="10" t="s">
        <v>62</v>
      </c>
      <c r="C134" s="11" t="s">
        <v>366</v>
      </c>
      <c r="D134" s="113"/>
      <c r="E134" s="114"/>
      <c r="F134" s="114"/>
      <c r="G134" s="114"/>
      <c r="H134" s="114"/>
      <c r="I134" s="114"/>
      <c r="J134" s="114"/>
      <c r="K134" s="114"/>
      <c r="L134" s="114"/>
      <c r="M134" s="114"/>
      <c r="N134" s="115"/>
      <c r="O134" s="347"/>
      <c r="P134" s="348"/>
      <c r="Q134" s="24"/>
      <c r="R134" s="306"/>
      <c r="S134" s="306"/>
      <c r="T134" s="306"/>
      <c r="U134" s="306"/>
      <c r="V134" s="24"/>
    </row>
    <row r="135" spans="1:22" x14ac:dyDescent="0.35">
      <c r="A135" s="10" t="s">
        <v>26</v>
      </c>
      <c r="B135" s="10" t="s">
        <v>63</v>
      </c>
      <c r="C135" s="11" t="s">
        <v>367</v>
      </c>
      <c r="D135" s="113"/>
      <c r="E135" s="114"/>
      <c r="F135" s="114"/>
      <c r="G135" s="114"/>
      <c r="H135" s="114"/>
      <c r="I135" s="114"/>
      <c r="J135" s="114"/>
      <c r="K135" s="114"/>
      <c r="L135" s="114"/>
      <c r="M135" s="114"/>
      <c r="N135" s="115"/>
      <c r="O135" s="347"/>
      <c r="P135" s="348"/>
      <c r="Q135" s="24"/>
      <c r="R135" s="306"/>
      <c r="S135" s="306"/>
      <c r="T135" s="306"/>
      <c r="U135" s="306"/>
      <c r="V135" s="24"/>
    </row>
    <row r="136" spans="1:22" x14ac:dyDescent="0.35">
      <c r="A136" s="8" t="s">
        <v>64</v>
      </c>
      <c r="B136" s="8"/>
      <c r="C136" s="12"/>
      <c r="D136" s="304">
        <f t="shared" ref="D136:M136" si="15">SUM(D132:D135)</f>
        <v>0</v>
      </c>
      <c r="E136" s="304">
        <f t="shared" si="15"/>
        <v>0</v>
      </c>
      <c r="F136" s="304">
        <f t="shared" si="15"/>
        <v>0</v>
      </c>
      <c r="G136" s="304">
        <f t="shared" si="15"/>
        <v>0</v>
      </c>
      <c r="H136" s="304">
        <f t="shared" si="15"/>
        <v>0</v>
      </c>
      <c r="I136" s="304">
        <f t="shared" si="15"/>
        <v>0</v>
      </c>
      <c r="J136" s="304">
        <f t="shared" si="15"/>
        <v>0</v>
      </c>
      <c r="K136" s="304">
        <f t="shared" si="15"/>
        <v>0</v>
      </c>
      <c r="L136" s="304">
        <f t="shared" si="15"/>
        <v>0</v>
      </c>
      <c r="M136" s="304">
        <f t="shared" si="15"/>
        <v>0</v>
      </c>
      <c r="N136" s="207"/>
      <c r="O136" s="313">
        <f>COUNTIF(O132:O135, "Y")</f>
        <v>0</v>
      </c>
      <c r="P136" s="314">
        <f>COUNTIF(P132:P135,"N")</f>
        <v>0</v>
      </c>
      <c r="Q136" s="57"/>
      <c r="R136" s="315">
        <f>COUNTIF(R132:R135, "Y")</f>
        <v>0</v>
      </c>
      <c r="S136" s="315">
        <f>COUNTIF(S132:S135,"N")</f>
        <v>0</v>
      </c>
      <c r="T136" s="315">
        <f>COUNTIF(T132:T135, "Y")</f>
        <v>0</v>
      </c>
      <c r="U136" s="315">
        <f>COUNTIF(U132:U135, "N")</f>
        <v>0</v>
      </c>
      <c r="V136" s="57"/>
    </row>
    <row r="137" spans="1:22" x14ac:dyDescent="0.35">
      <c r="A137" s="10">
        <v>0</v>
      </c>
      <c r="B137" s="10">
        <v>0</v>
      </c>
      <c r="C137" s="11">
        <v>0</v>
      </c>
      <c r="D137" s="208"/>
      <c r="E137" s="209"/>
      <c r="F137" s="209"/>
      <c r="G137" s="209"/>
      <c r="H137" s="209"/>
      <c r="I137" s="209"/>
      <c r="J137" s="209"/>
      <c r="K137" s="209"/>
      <c r="L137" s="209"/>
      <c r="M137" s="209"/>
      <c r="N137" s="207"/>
      <c r="O137" s="211"/>
      <c r="P137" s="212"/>
      <c r="Q137" s="57"/>
      <c r="R137" s="57"/>
      <c r="S137" s="57"/>
      <c r="T137" s="57"/>
      <c r="U137" s="57"/>
      <c r="V137" s="57"/>
    </row>
    <row r="138" spans="1:22" x14ac:dyDescent="0.35">
      <c r="A138" s="10" t="s">
        <v>18</v>
      </c>
      <c r="B138" s="10" t="s">
        <v>65</v>
      </c>
      <c r="C138" s="11" t="s">
        <v>368</v>
      </c>
      <c r="D138" s="113"/>
      <c r="E138" s="114"/>
      <c r="F138" s="114"/>
      <c r="G138" s="114"/>
      <c r="H138" s="114"/>
      <c r="I138" s="114"/>
      <c r="J138" s="114"/>
      <c r="K138" s="114"/>
      <c r="L138" s="114"/>
      <c r="M138" s="114"/>
      <c r="N138" s="115"/>
      <c r="O138" s="58"/>
      <c r="P138" s="59"/>
      <c r="Q138" s="24"/>
      <c r="R138" s="24"/>
      <c r="S138" s="24"/>
      <c r="T138" s="24"/>
      <c r="U138" s="24"/>
      <c r="V138" s="24"/>
    </row>
    <row r="139" spans="1:22" x14ac:dyDescent="0.35">
      <c r="A139" s="10" t="s">
        <v>18</v>
      </c>
      <c r="B139" s="10" t="s">
        <v>66</v>
      </c>
      <c r="C139" s="11" t="s">
        <v>369</v>
      </c>
      <c r="D139" s="113"/>
      <c r="E139" s="114"/>
      <c r="F139" s="114"/>
      <c r="G139" s="114"/>
      <c r="H139" s="114"/>
      <c r="I139" s="114"/>
      <c r="J139" s="114"/>
      <c r="K139" s="114"/>
      <c r="L139" s="114"/>
      <c r="M139" s="114"/>
      <c r="N139" s="115"/>
      <c r="O139" s="58"/>
      <c r="P139" s="59"/>
      <c r="Q139" s="24"/>
      <c r="R139" s="24"/>
      <c r="S139" s="24"/>
      <c r="T139" s="24"/>
      <c r="U139" s="24"/>
      <c r="V139" s="24"/>
    </row>
    <row r="140" spans="1:22" x14ac:dyDescent="0.35">
      <c r="A140" s="10" t="s">
        <v>18</v>
      </c>
      <c r="B140" s="10" t="s">
        <v>67</v>
      </c>
      <c r="C140" s="11" t="s">
        <v>370</v>
      </c>
      <c r="D140" s="113"/>
      <c r="E140" s="114"/>
      <c r="F140" s="114"/>
      <c r="G140" s="114"/>
      <c r="H140" s="114"/>
      <c r="I140" s="114"/>
      <c r="J140" s="114"/>
      <c r="K140" s="114"/>
      <c r="L140" s="114"/>
      <c r="M140" s="114"/>
      <c r="N140" s="115"/>
      <c r="O140" s="58"/>
      <c r="P140" s="59"/>
      <c r="Q140" s="24"/>
      <c r="R140" s="24"/>
      <c r="S140" s="24"/>
      <c r="T140" s="24"/>
      <c r="U140" s="24"/>
      <c r="V140" s="24"/>
    </row>
    <row r="141" spans="1:22" x14ac:dyDescent="0.35">
      <c r="A141" s="10" t="s">
        <v>18</v>
      </c>
      <c r="B141" s="10" t="s">
        <v>68</v>
      </c>
      <c r="C141" s="11" t="s">
        <v>371</v>
      </c>
      <c r="D141" s="113"/>
      <c r="E141" s="114"/>
      <c r="F141" s="114"/>
      <c r="G141" s="114"/>
      <c r="H141" s="114"/>
      <c r="I141" s="114"/>
      <c r="J141" s="114"/>
      <c r="K141" s="114"/>
      <c r="L141" s="114"/>
      <c r="M141" s="114"/>
      <c r="N141" s="115"/>
      <c r="O141" s="58"/>
      <c r="P141" s="59"/>
      <c r="Q141" s="24"/>
      <c r="R141" s="24"/>
      <c r="S141" s="24"/>
      <c r="T141" s="24"/>
      <c r="U141" s="24"/>
      <c r="V141" s="24"/>
    </row>
    <row r="142" spans="1:22" x14ac:dyDescent="0.35">
      <c r="A142" s="10" t="s">
        <v>18</v>
      </c>
      <c r="B142" s="10" t="s">
        <v>69</v>
      </c>
      <c r="C142" s="11" t="s">
        <v>372</v>
      </c>
      <c r="D142" s="116"/>
      <c r="E142" s="117"/>
      <c r="F142" s="117"/>
      <c r="G142" s="117"/>
      <c r="H142" s="117"/>
      <c r="I142" s="117"/>
      <c r="J142" s="117"/>
      <c r="K142" s="117"/>
      <c r="L142" s="117"/>
      <c r="M142" s="117"/>
      <c r="N142" s="115"/>
      <c r="O142" s="60"/>
      <c r="P142" s="61"/>
      <c r="Q142" s="24"/>
      <c r="R142" s="24"/>
      <c r="S142" s="24"/>
      <c r="T142" s="24"/>
      <c r="U142" s="24"/>
      <c r="V142" s="24"/>
    </row>
    <row r="143" spans="1:22" x14ac:dyDescent="0.35">
      <c r="A143" s="10" t="s">
        <v>26</v>
      </c>
      <c r="B143" s="10" t="s">
        <v>70</v>
      </c>
      <c r="C143" s="11" t="s">
        <v>373</v>
      </c>
      <c r="D143" s="113"/>
      <c r="E143" s="114"/>
      <c r="F143" s="114"/>
      <c r="G143" s="114"/>
      <c r="H143" s="114"/>
      <c r="I143" s="114"/>
      <c r="J143" s="114"/>
      <c r="K143" s="114"/>
      <c r="L143" s="114"/>
      <c r="M143" s="114"/>
      <c r="N143" s="115"/>
      <c r="O143" s="58"/>
      <c r="P143" s="59"/>
      <c r="Q143" s="24"/>
      <c r="R143" s="24"/>
      <c r="S143" s="24"/>
      <c r="T143" s="24"/>
      <c r="U143" s="24"/>
      <c r="V143" s="24"/>
    </row>
    <row r="144" spans="1:22" x14ac:dyDescent="0.35">
      <c r="A144" s="8" t="s">
        <v>71</v>
      </c>
      <c r="B144" s="8"/>
      <c r="C144" s="12"/>
      <c r="D144" s="304">
        <f>SUM(D138:D143)</f>
        <v>0</v>
      </c>
      <c r="E144" s="304">
        <f t="shared" ref="E144:L144" si="16">SUM(E138:E143)</f>
        <v>0</v>
      </c>
      <c r="F144" s="304">
        <f t="shared" si="16"/>
        <v>0</v>
      </c>
      <c r="G144" s="304">
        <f t="shared" si="16"/>
        <v>0</v>
      </c>
      <c r="H144" s="304">
        <f t="shared" si="16"/>
        <v>0</v>
      </c>
      <c r="I144" s="304">
        <f t="shared" si="16"/>
        <v>0</v>
      </c>
      <c r="J144" s="304">
        <f t="shared" si="16"/>
        <v>0</v>
      </c>
      <c r="K144" s="304">
        <f t="shared" si="16"/>
        <v>0</v>
      </c>
      <c r="L144" s="304">
        <f t="shared" si="16"/>
        <v>0</v>
      </c>
      <c r="M144" s="304">
        <f>SUM(M138:M143)</f>
        <v>0</v>
      </c>
      <c r="N144" s="207"/>
      <c r="O144" s="313">
        <f>COUNTIF(O138:O143, "Y")</f>
        <v>0</v>
      </c>
      <c r="P144" s="314">
        <f>COUNTIF(P138:P143, "N")</f>
        <v>0</v>
      </c>
      <c r="Q144" s="57"/>
      <c r="R144" s="315">
        <f>COUNTIF(R138:R143, "Y")</f>
        <v>0</v>
      </c>
      <c r="S144" s="315">
        <f>COUNTIF(S138:S143, "N")</f>
        <v>0</v>
      </c>
      <c r="T144" s="315">
        <f>COUNTIF(T138:T143, "Y")</f>
        <v>0</v>
      </c>
      <c r="U144" s="315">
        <f>COUNTIF(U138:U143, "N")</f>
        <v>0</v>
      </c>
      <c r="V144" s="57"/>
    </row>
    <row r="145" spans="1:22" x14ac:dyDescent="0.35">
      <c r="A145" s="10">
        <v>0</v>
      </c>
      <c r="B145" s="10">
        <v>0</v>
      </c>
      <c r="C145" s="11">
        <v>0</v>
      </c>
      <c r="D145" s="205"/>
      <c r="E145" s="206"/>
      <c r="F145" s="206"/>
      <c r="G145" s="206"/>
      <c r="H145" s="206"/>
      <c r="I145" s="206"/>
      <c r="J145" s="206"/>
      <c r="K145" s="206"/>
      <c r="L145" s="206"/>
      <c r="M145" s="206"/>
      <c r="N145" s="207"/>
      <c r="O145" s="203"/>
      <c r="P145" s="204"/>
      <c r="Q145" s="57"/>
      <c r="R145" s="57"/>
      <c r="S145" s="57"/>
      <c r="T145" s="57"/>
      <c r="U145" s="57"/>
      <c r="V145" s="57"/>
    </row>
    <row r="146" spans="1:22" x14ac:dyDescent="0.35">
      <c r="A146" s="10" t="s">
        <v>18</v>
      </c>
      <c r="B146" s="10" t="s">
        <v>72</v>
      </c>
      <c r="C146" s="11" t="s">
        <v>374</v>
      </c>
      <c r="D146" s="113"/>
      <c r="E146" s="114"/>
      <c r="F146" s="114"/>
      <c r="G146" s="114"/>
      <c r="H146" s="114"/>
      <c r="I146" s="114"/>
      <c r="J146" s="114"/>
      <c r="K146" s="114"/>
      <c r="L146" s="114"/>
      <c r="M146" s="114"/>
      <c r="N146" s="207"/>
      <c r="O146" s="203"/>
      <c r="P146" s="204"/>
      <c r="Q146" s="57"/>
      <c r="R146" s="57"/>
      <c r="S146" s="57"/>
      <c r="T146" s="57"/>
      <c r="U146" s="57"/>
      <c r="V146" s="57"/>
    </row>
    <row r="147" spans="1:22" x14ac:dyDescent="0.35">
      <c r="A147" s="10" t="s">
        <v>18</v>
      </c>
      <c r="B147" s="10" t="s">
        <v>73</v>
      </c>
      <c r="C147" s="11" t="s">
        <v>375</v>
      </c>
      <c r="D147" s="113"/>
      <c r="E147" s="114"/>
      <c r="F147" s="114"/>
      <c r="G147" s="114"/>
      <c r="H147" s="114"/>
      <c r="I147" s="114"/>
      <c r="J147" s="114"/>
      <c r="K147" s="114"/>
      <c r="L147" s="114"/>
      <c r="M147" s="114"/>
      <c r="N147" s="207"/>
      <c r="O147" s="203"/>
      <c r="P147" s="204"/>
      <c r="Q147" s="57"/>
      <c r="R147" s="57"/>
      <c r="S147" s="57"/>
      <c r="T147" s="57"/>
      <c r="U147" s="57"/>
      <c r="V147" s="57"/>
    </row>
    <row r="148" spans="1:22" x14ac:dyDescent="0.35">
      <c r="A148" s="10" t="s">
        <v>18</v>
      </c>
      <c r="B148" s="10" t="s">
        <v>74</v>
      </c>
      <c r="C148" s="11" t="s">
        <v>376</v>
      </c>
      <c r="D148" s="113"/>
      <c r="E148" s="114"/>
      <c r="F148" s="114"/>
      <c r="G148" s="114"/>
      <c r="H148" s="114"/>
      <c r="I148" s="114"/>
      <c r="J148" s="114"/>
      <c r="K148" s="114"/>
      <c r="L148" s="114"/>
      <c r="M148" s="114"/>
      <c r="N148" s="207"/>
      <c r="O148" s="203"/>
      <c r="P148" s="204"/>
      <c r="Q148" s="57"/>
      <c r="R148" s="57"/>
      <c r="S148" s="57"/>
      <c r="T148" s="57"/>
      <c r="U148" s="57"/>
      <c r="V148" s="57"/>
    </row>
    <row r="149" spans="1:22" x14ac:dyDescent="0.35">
      <c r="A149" s="10" t="s">
        <v>18</v>
      </c>
      <c r="B149" s="10" t="s">
        <v>75</v>
      </c>
      <c r="C149" s="11" t="s">
        <v>377</v>
      </c>
      <c r="D149" s="113"/>
      <c r="E149" s="114"/>
      <c r="F149" s="114"/>
      <c r="G149" s="114"/>
      <c r="H149" s="114"/>
      <c r="I149" s="114"/>
      <c r="J149" s="114"/>
      <c r="K149" s="114"/>
      <c r="L149" s="114"/>
      <c r="M149" s="114"/>
      <c r="N149" s="207"/>
      <c r="O149" s="203"/>
      <c r="P149" s="204"/>
      <c r="Q149" s="57"/>
      <c r="R149" s="57"/>
      <c r="S149" s="57"/>
      <c r="T149" s="57"/>
      <c r="U149" s="57"/>
      <c r="V149" s="57"/>
    </row>
    <row r="150" spans="1:22" x14ac:dyDescent="0.35">
      <c r="A150" s="10" t="s">
        <v>18</v>
      </c>
      <c r="B150" s="10" t="s">
        <v>76</v>
      </c>
      <c r="C150" s="11" t="s">
        <v>378</v>
      </c>
      <c r="D150" s="113"/>
      <c r="E150" s="114"/>
      <c r="F150" s="114"/>
      <c r="G150" s="114"/>
      <c r="H150" s="114"/>
      <c r="I150" s="114"/>
      <c r="J150" s="114"/>
      <c r="K150" s="114"/>
      <c r="L150" s="114"/>
      <c r="M150" s="114"/>
      <c r="N150" s="207"/>
      <c r="O150" s="203"/>
      <c r="P150" s="204"/>
      <c r="Q150" s="57"/>
      <c r="R150" s="57"/>
      <c r="S150" s="57"/>
      <c r="T150" s="57"/>
      <c r="U150" s="57"/>
      <c r="V150" s="57"/>
    </row>
    <row r="151" spans="1:22" x14ac:dyDescent="0.35">
      <c r="A151" s="10" t="s">
        <v>18</v>
      </c>
      <c r="B151" s="10" t="s">
        <v>77</v>
      </c>
      <c r="C151" s="11" t="s">
        <v>379</v>
      </c>
      <c r="D151" s="113"/>
      <c r="E151" s="114"/>
      <c r="F151" s="114"/>
      <c r="G151" s="114"/>
      <c r="H151" s="114"/>
      <c r="I151" s="114"/>
      <c r="J151" s="114"/>
      <c r="K151" s="114"/>
      <c r="L151" s="114"/>
      <c r="M151" s="114"/>
      <c r="N151" s="274"/>
      <c r="O151" s="282"/>
      <c r="P151" s="204"/>
      <c r="Q151" s="57"/>
      <c r="R151" s="57"/>
      <c r="S151" s="57"/>
      <c r="T151" s="57"/>
      <c r="U151" s="57"/>
      <c r="V151" s="57"/>
    </row>
    <row r="152" spans="1:22" x14ac:dyDescent="0.35">
      <c r="A152" s="10" t="s">
        <v>26</v>
      </c>
      <c r="B152" s="10" t="s">
        <v>78</v>
      </c>
      <c r="C152" s="11" t="s">
        <v>380</v>
      </c>
      <c r="D152" s="113"/>
      <c r="E152" s="114"/>
      <c r="F152" s="114"/>
      <c r="G152" s="114"/>
      <c r="H152" s="114"/>
      <c r="I152" s="114"/>
      <c r="J152" s="114"/>
      <c r="K152" s="114"/>
      <c r="L152" s="114"/>
      <c r="M152" s="114"/>
      <c r="N152" s="274"/>
      <c r="O152" s="282"/>
      <c r="P152" s="204"/>
      <c r="Q152" s="57"/>
      <c r="R152" s="57"/>
      <c r="S152" s="57"/>
      <c r="T152" s="57"/>
      <c r="U152" s="57"/>
      <c r="V152" s="57"/>
    </row>
    <row r="153" spans="1:22" x14ac:dyDescent="0.35">
      <c r="A153" s="8" t="s">
        <v>79</v>
      </c>
      <c r="B153" s="8"/>
      <c r="C153" s="12"/>
      <c r="D153" s="304">
        <f>SUM(D146:D152)</f>
        <v>0</v>
      </c>
      <c r="E153" s="304">
        <f t="shared" ref="E153:M153" si="17">SUM(E146:E152)</f>
        <v>0</v>
      </c>
      <c r="F153" s="304">
        <f t="shared" si="17"/>
        <v>0</v>
      </c>
      <c r="G153" s="304">
        <f t="shared" si="17"/>
        <v>0</v>
      </c>
      <c r="H153" s="304">
        <f t="shared" si="17"/>
        <v>0</v>
      </c>
      <c r="I153" s="304">
        <f t="shared" si="17"/>
        <v>0</v>
      </c>
      <c r="J153" s="304">
        <f t="shared" si="17"/>
        <v>0</v>
      </c>
      <c r="K153" s="304">
        <f t="shared" si="17"/>
        <v>0</v>
      </c>
      <c r="L153" s="304">
        <f t="shared" si="17"/>
        <v>0</v>
      </c>
      <c r="M153" s="304">
        <f t="shared" si="17"/>
        <v>0</v>
      </c>
      <c r="N153" s="207"/>
      <c r="O153" s="313">
        <f>COUNTIF(O146:O152,"Y")</f>
        <v>0</v>
      </c>
      <c r="P153" s="314">
        <f>COUNTIF(P146:P152, "N")</f>
        <v>0</v>
      </c>
      <c r="Q153" s="57"/>
      <c r="R153" s="315">
        <f>COUNTIF(R146:R152, "Y")</f>
        <v>0</v>
      </c>
      <c r="S153" s="315">
        <f>COUNTIF(S146:S152, "N")</f>
        <v>0</v>
      </c>
      <c r="T153" s="315">
        <f>COUNTIF(T146:T152, "Y")</f>
        <v>0</v>
      </c>
      <c r="U153" s="315">
        <f>COUNTIF(U146:U152, "N")</f>
        <v>0</v>
      </c>
      <c r="V153" s="57"/>
    </row>
    <row r="154" spans="1:22" x14ac:dyDescent="0.35">
      <c r="A154" s="10">
        <v>0</v>
      </c>
      <c r="B154" s="10">
        <v>0</v>
      </c>
      <c r="C154" s="11">
        <v>0</v>
      </c>
      <c r="D154" s="205"/>
      <c r="E154" s="206"/>
      <c r="F154" s="206"/>
      <c r="G154" s="206"/>
      <c r="H154" s="206"/>
      <c r="I154" s="206"/>
      <c r="J154" s="206"/>
      <c r="K154" s="206"/>
      <c r="L154" s="206"/>
      <c r="M154" s="206"/>
      <c r="N154" s="207"/>
      <c r="O154" s="203"/>
      <c r="P154" s="204"/>
      <c r="Q154" s="57"/>
      <c r="R154" s="57"/>
      <c r="S154" s="57"/>
      <c r="T154" s="57"/>
      <c r="U154" s="57"/>
      <c r="V154" s="57"/>
    </row>
    <row r="155" spans="1:22" x14ac:dyDescent="0.35">
      <c r="A155" s="10" t="s">
        <v>18</v>
      </c>
      <c r="B155" s="10" t="s">
        <v>80</v>
      </c>
      <c r="C155" s="11" t="s">
        <v>381</v>
      </c>
      <c r="D155" s="113"/>
      <c r="E155" s="114"/>
      <c r="F155" s="114"/>
      <c r="G155" s="114"/>
      <c r="H155" s="114"/>
      <c r="I155" s="114"/>
      <c r="J155" s="114"/>
      <c r="K155" s="114"/>
      <c r="L155" s="114"/>
      <c r="M155" s="114"/>
      <c r="N155" s="115"/>
      <c r="O155" s="58"/>
      <c r="P155" s="59"/>
      <c r="Q155" s="24"/>
      <c r="R155" s="24"/>
      <c r="S155" s="24"/>
      <c r="T155" s="24"/>
      <c r="U155" s="24"/>
      <c r="V155" s="24"/>
    </row>
    <row r="156" spans="1:22" x14ac:dyDescent="0.35">
      <c r="A156" s="10" t="s">
        <v>18</v>
      </c>
      <c r="B156" s="10" t="s">
        <v>81</v>
      </c>
      <c r="C156" s="11" t="s">
        <v>382</v>
      </c>
      <c r="D156" s="113"/>
      <c r="E156" s="114"/>
      <c r="F156" s="114"/>
      <c r="G156" s="114"/>
      <c r="H156" s="114"/>
      <c r="I156" s="114"/>
      <c r="J156" s="114"/>
      <c r="K156" s="114"/>
      <c r="L156" s="114"/>
      <c r="M156" s="114"/>
      <c r="N156" s="115"/>
      <c r="O156" s="58"/>
      <c r="P156" s="59"/>
      <c r="Q156" s="24"/>
      <c r="R156" s="24"/>
      <c r="S156" s="24"/>
      <c r="T156" s="24"/>
      <c r="U156" s="24"/>
      <c r="V156" s="24"/>
    </row>
    <row r="157" spans="1:22" x14ac:dyDescent="0.35">
      <c r="A157" s="10" t="s">
        <v>18</v>
      </c>
      <c r="B157" s="10" t="s">
        <v>82</v>
      </c>
      <c r="C157" s="11" t="s">
        <v>922</v>
      </c>
      <c r="D157" s="113"/>
      <c r="E157" s="114"/>
      <c r="F157" s="114"/>
      <c r="G157" s="114"/>
      <c r="H157" s="114"/>
      <c r="I157" s="114"/>
      <c r="J157" s="114"/>
      <c r="K157" s="114"/>
      <c r="L157" s="114"/>
      <c r="M157" s="114"/>
      <c r="N157" s="115"/>
      <c r="O157" s="58"/>
      <c r="P157" s="59"/>
      <c r="Q157" s="24"/>
      <c r="R157" s="24"/>
      <c r="S157" s="24"/>
      <c r="T157" s="24"/>
      <c r="U157" s="24"/>
      <c r="V157" s="24"/>
    </row>
    <row r="158" spans="1:22" x14ac:dyDescent="0.35">
      <c r="A158" s="10" t="s">
        <v>18</v>
      </c>
      <c r="B158" s="10" t="s">
        <v>83</v>
      </c>
      <c r="C158" s="11" t="s">
        <v>384</v>
      </c>
      <c r="D158" s="113"/>
      <c r="E158" s="114"/>
      <c r="F158" s="114"/>
      <c r="G158" s="114"/>
      <c r="H158" s="114"/>
      <c r="I158" s="114"/>
      <c r="J158" s="114"/>
      <c r="K158" s="114"/>
      <c r="L158" s="114"/>
      <c r="M158" s="114"/>
      <c r="N158" s="115"/>
      <c r="O158" s="58"/>
      <c r="P158" s="59"/>
      <c r="Q158" s="24"/>
      <c r="R158" s="24"/>
      <c r="S158" s="24"/>
      <c r="T158" s="24"/>
      <c r="U158" s="24"/>
      <c r="V158" s="24"/>
    </row>
    <row r="159" spans="1:22" x14ac:dyDescent="0.35">
      <c r="A159" s="10" t="s">
        <v>26</v>
      </c>
      <c r="B159" s="10" t="s">
        <v>84</v>
      </c>
      <c r="C159" s="11" t="s">
        <v>385</v>
      </c>
      <c r="D159" s="116"/>
      <c r="E159" s="117"/>
      <c r="F159" s="117"/>
      <c r="G159" s="117"/>
      <c r="H159" s="117"/>
      <c r="I159" s="117"/>
      <c r="J159" s="117"/>
      <c r="K159" s="117"/>
      <c r="L159" s="117"/>
      <c r="M159" s="117"/>
      <c r="N159" s="115"/>
      <c r="O159" s="60"/>
      <c r="P159" s="61"/>
      <c r="Q159" s="24"/>
      <c r="R159" s="24"/>
      <c r="S159" s="24"/>
      <c r="T159" s="24"/>
      <c r="U159" s="24"/>
      <c r="V159" s="24"/>
    </row>
    <row r="160" spans="1:22" x14ac:dyDescent="0.35">
      <c r="A160" s="8" t="s">
        <v>85</v>
      </c>
      <c r="B160" s="8"/>
      <c r="C160" s="12"/>
      <c r="D160" s="304">
        <f t="shared" ref="D160:M160" si="18">SUM(D155:D159)</f>
        <v>0</v>
      </c>
      <c r="E160" s="304">
        <f t="shared" si="18"/>
        <v>0</v>
      </c>
      <c r="F160" s="304">
        <f t="shared" si="18"/>
        <v>0</v>
      </c>
      <c r="G160" s="304">
        <f t="shared" si="18"/>
        <v>0</v>
      </c>
      <c r="H160" s="304">
        <f t="shared" si="18"/>
        <v>0</v>
      </c>
      <c r="I160" s="304">
        <f t="shared" si="18"/>
        <v>0</v>
      </c>
      <c r="J160" s="304">
        <f t="shared" si="18"/>
        <v>0</v>
      </c>
      <c r="K160" s="304">
        <f t="shared" si="18"/>
        <v>0</v>
      </c>
      <c r="L160" s="304">
        <f t="shared" si="18"/>
        <v>0</v>
      </c>
      <c r="M160" s="304">
        <f t="shared" si="18"/>
        <v>0</v>
      </c>
      <c r="N160" s="207"/>
      <c r="O160" s="313">
        <f>COUNTIF(O155:O159, "Y")</f>
        <v>0</v>
      </c>
      <c r="P160" s="314">
        <f>COUNTIF(P155:P159, "N")</f>
        <v>0</v>
      </c>
      <c r="Q160" s="57"/>
      <c r="R160" s="315">
        <f>COUNTIF(R155:R159, "Y")</f>
        <v>0</v>
      </c>
      <c r="S160" s="315">
        <f>COUNTIF(S155:S159, "N")</f>
        <v>0</v>
      </c>
      <c r="T160" s="315">
        <f>COUNTIF(T155:T159, "Y")</f>
        <v>0</v>
      </c>
      <c r="U160" s="315">
        <f>COUNTIF(U155:U159, "N")</f>
        <v>0</v>
      </c>
      <c r="V160" s="57"/>
    </row>
    <row r="161" spans="1:22" x14ac:dyDescent="0.35">
      <c r="A161" s="10">
        <v>0</v>
      </c>
      <c r="B161" s="10">
        <v>0</v>
      </c>
      <c r="C161" s="11">
        <v>0</v>
      </c>
      <c r="D161" s="205"/>
      <c r="E161" s="206"/>
      <c r="F161" s="206"/>
      <c r="G161" s="206"/>
      <c r="H161" s="206"/>
      <c r="I161" s="206"/>
      <c r="J161" s="206"/>
      <c r="K161" s="206"/>
      <c r="L161" s="206"/>
      <c r="M161" s="206"/>
      <c r="N161" s="207"/>
      <c r="O161" s="203"/>
      <c r="P161" s="204"/>
      <c r="Q161" s="57"/>
      <c r="R161" s="57"/>
      <c r="S161" s="57"/>
      <c r="T161" s="57"/>
      <c r="U161" s="57"/>
      <c r="V161" s="57"/>
    </row>
    <row r="162" spans="1:22" x14ac:dyDescent="0.35">
      <c r="A162" s="10">
        <v>0</v>
      </c>
      <c r="B162" s="10">
        <v>0</v>
      </c>
      <c r="C162" s="11">
        <v>0</v>
      </c>
      <c r="D162" s="205"/>
      <c r="E162" s="206"/>
      <c r="F162" s="206"/>
      <c r="G162" s="206"/>
      <c r="H162" s="206"/>
      <c r="I162" s="206"/>
      <c r="J162" s="206"/>
      <c r="K162" s="206"/>
      <c r="L162" s="206"/>
      <c r="M162" s="206"/>
      <c r="N162" s="207"/>
      <c r="O162" s="203"/>
      <c r="P162" s="204"/>
      <c r="Q162" s="57"/>
      <c r="R162" s="57"/>
      <c r="S162" s="57"/>
      <c r="T162" s="57"/>
      <c r="U162" s="57"/>
      <c r="V162" s="57"/>
    </row>
    <row r="163" spans="1:22" x14ac:dyDescent="0.35">
      <c r="A163" s="8" t="s">
        <v>86</v>
      </c>
      <c r="B163" s="8"/>
      <c r="C163" s="12"/>
      <c r="D163" s="208">
        <f t="shared" ref="D163:M163" si="19">D136+D144+D153+D160</f>
        <v>0</v>
      </c>
      <c r="E163" s="208">
        <f t="shared" si="19"/>
        <v>0</v>
      </c>
      <c r="F163" s="208">
        <f t="shared" si="19"/>
        <v>0</v>
      </c>
      <c r="G163" s="208">
        <f t="shared" si="19"/>
        <v>0</v>
      </c>
      <c r="H163" s="208">
        <f t="shared" si="19"/>
        <v>0</v>
      </c>
      <c r="I163" s="208">
        <f t="shared" si="19"/>
        <v>0</v>
      </c>
      <c r="J163" s="208">
        <f t="shared" si="19"/>
        <v>0</v>
      </c>
      <c r="K163" s="208">
        <f t="shared" si="19"/>
        <v>0</v>
      </c>
      <c r="L163" s="208">
        <f t="shared" si="19"/>
        <v>0</v>
      </c>
      <c r="M163" s="208">
        <f t="shared" si="19"/>
        <v>0</v>
      </c>
      <c r="N163" s="207"/>
      <c r="O163" s="317">
        <f>O136+O144+O153+O160</f>
        <v>0</v>
      </c>
      <c r="P163" s="317">
        <f>P136+P144+P153+P160</f>
        <v>0</v>
      </c>
      <c r="Q163" s="57"/>
      <c r="R163" s="318">
        <f>R136+R144+R153+R160</f>
        <v>0</v>
      </c>
      <c r="S163" s="318">
        <f>S136+S144+S153+S160</f>
        <v>0</v>
      </c>
      <c r="T163" s="318">
        <f>T136+T144+T153+T160</f>
        <v>0</v>
      </c>
      <c r="U163" s="318">
        <f>U136+U144+U153+U160</f>
        <v>0</v>
      </c>
      <c r="V163" s="57"/>
    </row>
    <row r="164" spans="1:22" x14ac:dyDescent="0.35">
      <c r="A164" s="8"/>
      <c r="B164" s="8"/>
      <c r="C164" s="12"/>
      <c r="D164" s="208"/>
      <c r="E164" s="312"/>
      <c r="F164" s="312"/>
      <c r="G164" s="312"/>
      <c r="H164" s="312"/>
      <c r="I164" s="312"/>
      <c r="J164" s="312"/>
      <c r="K164" s="312"/>
      <c r="L164" s="312"/>
      <c r="M164" s="312"/>
      <c r="N164" s="207"/>
      <c r="O164" s="203"/>
      <c r="P164" s="204"/>
      <c r="Q164" s="57"/>
      <c r="R164" s="57"/>
      <c r="S164" s="57"/>
      <c r="T164" s="57"/>
      <c r="U164" s="57"/>
      <c r="V164" s="57"/>
    </row>
    <row r="165" spans="1:22" hidden="1" x14ac:dyDescent="0.35">
      <c r="A165" s="10">
        <v>0</v>
      </c>
      <c r="B165" s="10">
        <v>0</v>
      </c>
      <c r="C165" s="11">
        <v>0</v>
      </c>
      <c r="D165" s="205"/>
      <c r="E165" s="206"/>
      <c r="F165" s="206"/>
      <c r="G165" s="206"/>
      <c r="H165" s="206"/>
      <c r="I165" s="206"/>
      <c r="J165" s="206"/>
      <c r="K165" s="206"/>
      <c r="L165" s="206"/>
      <c r="M165" s="206"/>
      <c r="N165" s="207"/>
      <c r="O165" s="203"/>
      <c r="P165" s="204"/>
      <c r="Q165" s="57"/>
      <c r="R165" s="57"/>
      <c r="S165" s="57"/>
      <c r="T165" s="57"/>
      <c r="U165" s="57"/>
      <c r="V165" s="57"/>
    </row>
    <row r="166" spans="1:22" hidden="1" x14ac:dyDescent="0.35">
      <c r="A166" s="8"/>
      <c r="B166" s="10"/>
      <c r="C166" s="11"/>
      <c r="D166" s="205"/>
      <c r="E166" s="206"/>
      <c r="F166" s="206"/>
      <c r="G166" s="206"/>
      <c r="H166" s="206"/>
      <c r="I166" s="206"/>
      <c r="J166" s="206"/>
      <c r="K166" s="206"/>
      <c r="L166" s="206"/>
      <c r="M166" s="206"/>
      <c r="N166" s="207"/>
      <c r="O166" s="203"/>
      <c r="P166" s="204"/>
      <c r="Q166" s="57"/>
      <c r="R166" s="57"/>
      <c r="S166" s="57"/>
      <c r="T166" s="57"/>
      <c r="U166" s="57"/>
      <c r="V166" s="57"/>
    </row>
    <row r="167" spans="1:22" hidden="1" x14ac:dyDescent="0.35">
      <c r="A167" s="8"/>
      <c r="B167" s="10"/>
      <c r="C167" s="11"/>
      <c r="D167" s="205"/>
      <c r="E167" s="206"/>
      <c r="F167" s="206"/>
      <c r="G167" s="206"/>
      <c r="H167" s="206"/>
      <c r="I167" s="206"/>
      <c r="J167" s="206"/>
      <c r="K167" s="206"/>
      <c r="L167" s="206"/>
      <c r="M167" s="206"/>
      <c r="N167" s="207"/>
      <c r="O167" s="203"/>
      <c r="P167" s="204"/>
      <c r="Q167" s="57"/>
      <c r="R167" s="57"/>
      <c r="S167" s="57"/>
      <c r="T167" s="57"/>
      <c r="U167" s="57"/>
      <c r="V167" s="57"/>
    </row>
    <row r="168" spans="1:22" hidden="1" x14ac:dyDescent="0.35">
      <c r="A168" s="10"/>
      <c r="B168" s="10"/>
      <c r="C168" s="11"/>
      <c r="D168" s="205"/>
      <c r="E168" s="206"/>
      <c r="F168" s="206"/>
      <c r="G168" s="206"/>
      <c r="H168" s="206"/>
      <c r="I168" s="206"/>
      <c r="J168" s="206"/>
      <c r="K168" s="206"/>
      <c r="L168" s="206"/>
      <c r="M168" s="206"/>
      <c r="N168" s="207"/>
      <c r="O168" s="203"/>
      <c r="P168" s="204"/>
      <c r="Q168" s="57"/>
      <c r="R168" s="57"/>
      <c r="S168" s="57"/>
      <c r="T168" s="57"/>
      <c r="U168" s="57"/>
      <c r="V168" s="57"/>
    </row>
    <row r="169" spans="1:22" hidden="1" x14ac:dyDescent="0.35">
      <c r="A169" s="10"/>
      <c r="B169" s="10"/>
      <c r="C169" s="11"/>
      <c r="D169" s="208"/>
      <c r="E169" s="209"/>
      <c r="F169" s="209"/>
      <c r="G169" s="209"/>
      <c r="H169" s="209"/>
      <c r="I169" s="209"/>
      <c r="J169" s="209"/>
      <c r="K169" s="209"/>
      <c r="L169" s="209"/>
      <c r="M169" s="209"/>
      <c r="N169" s="207"/>
      <c r="O169" s="211"/>
      <c r="P169" s="212"/>
      <c r="Q169" s="57"/>
      <c r="R169" s="57"/>
      <c r="S169" s="57"/>
      <c r="T169" s="57"/>
      <c r="U169" s="57"/>
      <c r="V169" s="57"/>
    </row>
    <row r="170" spans="1:22" hidden="1" x14ac:dyDescent="0.35">
      <c r="A170" s="10"/>
      <c r="B170" s="10"/>
      <c r="C170" s="11"/>
      <c r="D170" s="205"/>
      <c r="E170" s="206"/>
      <c r="F170" s="206"/>
      <c r="G170" s="206"/>
      <c r="H170" s="206"/>
      <c r="I170" s="206"/>
      <c r="J170" s="206"/>
      <c r="K170" s="206"/>
      <c r="L170" s="206"/>
      <c r="M170" s="206"/>
      <c r="N170" s="207"/>
      <c r="O170" s="203"/>
      <c r="P170" s="204"/>
      <c r="Q170" s="57"/>
      <c r="R170" s="57"/>
      <c r="S170" s="57"/>
      <c r="T170" s="57"/>
      <c r="U170" s="57"/>
      <c r="V170" s="57"/>
    </row>
    <row r="171" spans="1:22" hidden="1" x14ac:dyDescent="0.35">
      <c r="A171" s="10"/>
      <c r="B171" s="10"/>
      <c r="C171" s="11"/>
      <c r="D171" s="205"/>
      <c r="E171" s="206"/>
      <c r="F171" s="206"/>
      <c r="G171" s="206"/>
      <c r="H171" s="206"/>
      <c r="I171" s="206"/>
      <c r="J171" s="206"/>
      <c r="K171" s="206"/>
      <c r="L171" s="206"/>
      <c r="M171" s="206"/>
      <c r="N171" s="207"/>
      <c r="O171" s="203"/>
      <c r="P171" s="204"/>
      <c r="Q171" s="57"/>
      <c r="R171" s="57"/>
      <c r="S171" s="57"/>
      <c r="T171" s="57"/>
      <c r="U171" s="57"/>
      <c r="V171" s="57"/>
    </row>
    <row r="172" spans="1:22" hidden="1" x14ac:dyDescent="0.35">
      <c r="A172" s="10"/>
      <c r="B172" s="10"/>
      <c r="C172" s="11"/>
      <c r="D172" s="205"/>
      <c r="E172" s="206"/>
      <c r="F172" s="206"/>
      <c r="G172" s="206"/>
      <c r="H172" s="206"/>
      <c r="I172" s="206"/>
      <c r="J172" s="206"/>
      <c r="K172" s="206"/>
      <c r="L172" s="206"/>
      <c r="M172" s="206"/>
      <c r="N172" s="207"/>
      <c r="O172" s="203"/>
      <c r="P172" s="204"/>
      <c r="Q172" s="57"/>
      <c r="R172" s="57"/>
      <c r="S172" s="57"/>
      <c r="T172" s="57"/>
      <c r="U172" s="57"/>
      <c r="V172" s="57"/>
    </row>
    <row r="173" spans="1:22" hidden="1" x14ac:dyDescent="0.35">
      <c r="A173" s="10"/>
      <c r="B173" s="10"/>
      <c r="C173" s="11"/>
      <c r="D173" s="205"/>
      <c r="E173" s="206"/>
      <c r="F173" s="206"/>
      <c r="G173" s="206"/>
      <c r="H173" s="206"/>
      <c r="I173" s="206"/>
      <c r="J173" s="206"/>
      <c r="K173" s="206"/>
      <c r="L173" s="206"/>
      <c r="M173" s="206"/>
      <c r="N173" s="207"/>
      <c r="O173" s="203"/>
      <c r="P173" s="204"/>
      <c r="Q173" s="57"/>
      <c r="R173" s="57"/>
      <c r="S173" s="57"/>
      <c r="T173" s="57"/>
      <c r="U173" s="57"/>
      <c r="V173" s="57"/>
    </row>
    <row r="174" spans="1:22" hidden="1" x14ac:dyDescent="0.35">
      <c r="A174" s="8"/>
      <c r="B174" s="8"/>
      <c r="C174" s="12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7"/>
      <c r="O174" s="203"/>
      <c r="P174" s="204"/>
      <c r="Q174" s="57"/>
      <c r="R174" s="57"/>
      <c r="S174" s="57"/>
      <c r="T174" s="57"/>
      <c r="U174" s="57"/>
      <c r="V174" s="57"/>
    </row>
    <row r="175" spans="1:22" hidden="1" x14ac:dyDescent="0.35">
      <c r="A175" s="10"/>
      <c r="B175" s="10"/>
      <c r="C175" s="11"/>
      <c r="D175" s="205"/>
      <c r="E175" s="206"/>
      <c r="F175" s="206"/>
      <c r="G175" s="206"/>
      <c r="H175" s="206"/>
      <c r="I175" s="206"/>
      <c r="J175" s="206"/>
      <c r="K175" s="206"/>
      <c r="L175" s="206"/>
      <c r="M175" s="206"/>
      <c r="N175" s="207"/>
      <c r="O175" s="203"/>
      <c r="P175" s="204"/>
      <c r="Q175" s="57"/>
      <c r="R175" s="57"/>
      <c r="S175" s="57"/>
      <c r="T175" s="57"/>
      <c r="U175" s="57"/>
      <c r="V175" s="57"/>
    </row>
    <row r="176" spans="1:22" hidden="1" x14ac:dyDescent="0.35">
      <c r="A176" s="10"/>
      <c r="B176" s="10"/>
      <c r="C176" s="11"/>
      <c r="D176" s="205"/>
      <c r="E176" s="206"/>
      <c r="F176" s="206"/>
      <c r="G176" s="206"/>
      <c r="H176" s="206"/>
      <c r="I176" s="206"/>
      <c r="J176" s="206"/>
      <c r="K176" s="206"/>
      <c r="L176" s="206"/>
      <c r="M176" s="206"/>
      <c r="N176" s="207"/>
      <c r="O176" s="203"/>
      <c r="P176" s="204"/>
      <c r="Q176" s="57"/>
      <c r="R176" s="57"/>
      <c r="S176" s="57"/>
      <c r="T176" s="57"/>
      <c r="U176" s="57"/>
      <c r="V176" s="57"/>
    </row>
    <row r="177" spans="1:22" hidden="1" x14ac:dyDescent="0.35">
      <c r="A177" s="10"/>
      <c r="B177" s="10"/>
      <c r="C177" s="11"/>
      <c r="D177" s="208"/>
      <c r="E177" s="209"/>
      <c r="F177" s="209"/>
      <c r="G177" s="209"/>
      <c r="H177" s="209"/>
      <c r="I177" s="209"/>
      <c r="J177" s="209"/>
      <c r="K177" s="209"/>
      <c r="L177" s="209"/>
      <c r="M177" s="209"/>
      <c r="N177" s="207"/>
      <c r="O177" s="211"/>
      <c r="P177" s="212"/>
      <c r="Q177" s="57"/>
      <c r="R177" s="57"/>
      <c r="S177" s="57"/>
      <c r="T177" s="57"/>
      <c r="U177" s="57"/>
      <c r="V177" s="57"/>
    </row>
    <row r="178" spans="1:22" hidden="1" x14ac:dyDescent="0.35">
      <c r="A178" s="10"/>
      <c r="B178" s="10"/>
      <c r="C178" s="11"/>
      <c r="D178" s="205"/>
      <c r="E178" s="206"/>
      <c r="F178" s="206"/>
      <c r="G178" s="206"/>
      <c r="H178" s="206"/>
      <c r="I178" s="206"/>
      <c r="J178" s="206"/>
      <c r="K178" s="206"/>
      <c r="L178" s="206"/>
      <c r="M178" s="206"/>
      <c r="N178" s="207"/>
      <c r="O178" s="203"/>
      <c r="P178" s="204"/>
      <c r="Q178" s="57"/>
      <c r="R178" s="57"/>
      <c r="S178" s="57"/>
      <c r="T178" s="57"/>
      <c r="U178" s="57"/>
      <c r="V178" s="57"/>
    </row>
    <row r="179" spans="1:22" hidden="1" x14ac:dyDescent="0.35">
      <c r="A179" s="10"/>
      <c r="B179" s="10"/>
      <c r="C179" s="11"/>
      <c r="D179" s="205"/>
      <c r="E179" s="206"/>
      <c r="F179" s="206"/>
      <c r="G179" s="206"/>
      <c r="H179" s="206"/>
      <c r="I179" s="206"/>
      <c r="J179" s="206"/>
      <c r="K179" s="206"/>
      <c r="L179" s="206"/>
      <c r="M179" s="206"/>
      <c r="N179" s="207"/>
      <c r="O179" s="203"/>
      <c r="P179" s="204"/>
      <c r="Q179" s="57"/>
      <c r="R179" s="57"/>
      <c r="S179" s="57"/>
      <c r="T179" s="57"/>
      <c r="U179" s="57"/>
      <c r="V179" s="57"/>
    </row>
    <row r="180" spans="1:22" hidden="1" x14ac:dyDescent="0.35">
      <c r="A180" s="10"/>
      <c r="B180" s="10"/>
      <c r="C180" s="11"/>
      <c r="D180" s="208"/>
      <c r="E180" s="209"/>
      <c r="F180" s="209"/>
      <c r="G180" s="209"/>
      <c r="H180" s="209"/>
      <c r="I180" s="209"/>
      <c r="J180" s="209"/>
      <c r="K180" s="209"/>
      <c r="L180" s="209"/>
      <c r="M180" s="209"/>
      <c r="N180" s="207"/>
      <c r="O180" s="211"/>
      <c r="P180" s="212"/>
      <c r="Q180" s="57"/>
      <c r="R180" s="57"/>
      <c r="S180" s="57"/>
      <c r="T180" s="57"/>
      <c r="U180" s="57"/>
      <c r="V180" s="57"/>
    </row>
    <row r="181" spans="1:22" hidden="1" x14ac:dyDescent="0.35">
      <c r="A181" s="8"/>
      <c r="B181" s="8"/>
      <c r="C181" s="12"/>
      <c r="D181" s="205"/>
      <c r="E181" s="205"/>
      <c r="F181" s="205"/>
      <c r="G181" s="205"/>
      <c r="H181" s="205"/>
      <c r="I181" s="205"/>
      <c r="J181" s="205"/>
      <c r="K181" s="205"/>
      <c r="L181" s="205"/>
      <c r="M181" s="205"/>
      <c r="N181" s="207"/>
      <c r="O181" s="203"/>
      <c r="P181" s="204"/>
      <c r="Q181" s="57"/>
      <c r="R181" s="57"/>
      <c r="S181" s="57"/>
      <c r="T181" s="57"/>
      <c r="U181" s="57"/>
      <c r="V181" s="57"/>
    </row>
    <row r="182" spans="1:22" hidden="1" x14ac:dyDescent="0.35">
      <c r="A182" s="10"/>
      <c r="B182" s="10"/>
      <c r="C182" s="11"/>
      <c r="D182" s="205"/>
      <c r="E182" s="206"/>
      <c r="F182" s="206"/>
      <c r="G182" s="206"/>
      <c r="H182" s="206"/>
      <c r="I182" s="206"/>
      <c r="J182" s="206"/>
      <c r="K182" s="206"/>
      <c r="L182" s="206"/>
      <c r="M182" s="206"/>
      <c r="N182" s="207"/>
      <c r="O182" s="203"/>
      <c r="P182" s="204"/>
      <c r="Q182" s="57"/>
      <c r="R182" s="57"/>
      <c r="S182" s="57"/>
      <c r="T182" s="57"/>
      <c r="U182" s="57"/>
      <c r="V182" s="57"/>
    </row>
    <row r="183" spans="1:22" hidden="1" x14ac:dyDescent="0.35">
      <c r="A183" s="10"/>
      <c r="B183" s="10"/>
      <c r="C183" s="11"/>
      <c r="D183" s="205"/>
      <c r="E183" s="206"/>
      <c r="F183" s="206"/>
      <c r="G183" s="206"/>
      <c r="H183" s="206"/>
      <c r="I183" s="206"/>
      <c r="J183" s="206"/>
      <c r="K183" s="206"/>
      <c r="L183" s="206"/>
      <c r="M183" s="206"/>
      <c r="N183" s="207"/>
      <c r="O183" s="203"/>
      <c r="P183" s="204"/>
      <c r="Q183" s="57"/>
      <c r="R183" s="57"/>
      <c r="S183" s="57"/>
      <c r="T183" s="57"/>
      <c r="U183" s="57"/>
      <c r="V183" s="57"/>
    </row>
    <row r="184" spans="1:22" hidden="1" x14ac:dyDescent="0.35">
      <c r="A184" s="10"/>
      <c r="B184" s="10"/>
      <c r="C184" s="11"/>
      <c r="D184" s="205"/>
      <c r="E184" s="206"/>
      <c r="F184" s="206"/>
      <c r="G184" s="206"/>
      <c r="H184" s="206"/>
      <c r="I184" s="206"/>
      <c r="J184" s="206"/>
      <c r="K184" s="206"/>
      <c r="L184" s="206"/>
      <c r="M184" s="206"/>
      <c r="N184" s="207"/>
      <c r="O184" s="203"/>
      <c r="P184" s="204"/>
      <c r="Q184" s="57"/>
      <c r="R184" s="57"/>
      <c r="S184" s="57"/>
      <c r="T184" s="57"/>
      <c r="U184" s="57"/>
      <c r="V184" s="57"/>
    </row>
    <row r="185" spans="1:22" hidden="1" x14ac:dyDescent="0.35">
      <c r="A185" s="10"/>
      <c r="B185" s="10"/>
      <c r="C185" s="11"/>
      <c r="D185" s="205"/>
      <c r="E185" s="206"/>
      <c r="F185" s="206"/>
      <c r="G185" s="206"/>
      <c r="H185" s="206"/>
      <c r="I185" s="206"/>
      <c r="J185" s="206"/>
      <c r="K185" s="206"/>
      <c r="L185" s="206"/>
      <c r="M185" s="206"/>
      <c r="N185" s="207"/>
      <c r="O185" s="203"/>
      <c r="P185" s="204"/>
      <c r="Q185" s="57"/>
      <c r="R185" s="57"/>
      <c r="S185" s="57"/>
      <c r="T185" s="57"/>
      <c r="U185" s="57"/>
      <c r="V185" s="57"/>
    </row>
    <row r="186" spans="1:22" hidden="1" x14ac:dyDescent="0.35">
      <c r="A186" s="10"/>
      <c r="B186" s="10"/>
      <c r="C186" s="11"/>
      <c r="D186" s="205"/>
      <c r="E186" s="206"/>
      <c r="F186" s="206"/>
      <c r="G186" s="206"/>
      <c r="H186" s="206"/>
      <c r="I186" s="206"/>
      <c r="J186" s="206"/>
      <c r="K186" s="206"/>
      <c r="L186" s="206"/>
      <c r="M186" s="206"/>
      <c r="N186" s="207"/>
      <c r="O186" s="203"/>
      <c r="P186" s="204"/>
      <c r="Q186" s="57"/>
      <c r="R186" s="57"/>
      <c r="S186" s="57"/>
      <c r="T186" s="57"/>
      <c r="U186" s="57"/>
      <c r="V186" s="57"/>
    </row>
    <row r="187" spans="1:22" hidden="1" x14ac:dyDescent="0.35">
      <c r="A187" s="8"/>
      <c r="B187" s="8"/>
      <c r="C187" s="12"/>
      <c r="D187" s="205"/>
      <c r="E187" s="205"/>
      <c r="F187" s="205"/>
      <c r="G187" s="205"/>
      <c r="H187" s="205"/>
      <c r="I187" s="205"/>
      <c r="J187" s="205"/>
      <c r="K187" s="205"/>
      <c r="L187" s="205"/>
      <c r="M187" s="205"/>
      <c r="N187" s="207"/>
      <c r="O187" s="203"/>
      <c r="P187" s="204"/>
      <c r="Q187" s="57"/>
      <c r="R187" s="57"/>
      <c r="S187" s="57"/>
      <c r="T187" s="57"/>
      <c r="U187" s="57"/>
      <c r="V187" s="57"/>
    </row>
    <row r="188" spans="1:22" hidden="1" x14ac:dyDescent="0.35">
      <c r="A188" s="10"/>
      <c r="B188" s="10"/>
      <c r="C188" s="11"/>
      <c r="D188" s="205"/>
      <c r="E188" s="206"/>
      <c r="F188" s="206"/>
      <c r="G188" s="206"/>
      <c r="H188" s="206"/>
      <c r="I188" s="206"/>
      <c r="J188" s="206"/>
      <c r="K188" s="206"/>
      <c r="L188" s="206"/>
      <c r="M188" s="206"/>
      <c r="N188" s="207"/>
      <c r="O188" s="203"/>
      <c r="P188" s="204"/>
      <c r="Q188" s="57"/>
      <c r="R188" s="57"/>
      <c r="S188" s="57"/>
      <c r="T188" s="57"/>
      <c r="U188" s="57"/>
      <c r="V188" s="57"/>
    </row>
    <row r="189" spans="1:22" hidden="1" x14ac:dyDescent="0.35">
      <c r="A189" s="10"/>
      <c r="B189" s="10"/>
      <c r="C189" s="11"/>
      <c r="D189" s="208"/>
      <c r="E189" s="209"/>
      <c r="F189" s="209"/>
      <c r="G189" s="209"/>
      <c r="H189" s="209"/>
      <c r="I189" s="209"/>
      <c r="J189" s="209"/>
      <c r="K189" s="209"/>
      <c r="L189" s="209"/>
      <c r="M189" s="209"/>
      <c r="N189" s="207"/>
      <c r="O189" s="211"/>
      <c r="P189" s="212"/>
      <c r="Q189" s="57"/>
      <c r="R189" s="57"/>
      <c r="S189" s="57"/>
      <c r="T189" s="57"/>
      <c r="U189" s="57"/>
      <c r="V189" s="57"/>
    </row>
    <row r="190" spans="1:22" hidden="1" x14ac:dyDescent="0.35">
      <c r="A190" s="10"/>
      <c r="B190" s="10"/>
      <c r="C190" s="11"/>
      <c r="D190" s="205"/>
      <c r="E190" s="206"/>
      <c r="F190" s="206"/>
      <c r="G190" s="206"/>
      <c r="H190" s="206"/>
      <c r="I190" s="206"/>
      <c r="J190" s="206"/>
      <c r="K190" s="206"/>
      <c r="L190" s="206"/>
      <c r="M190" s="206"/>
      <c r="N190" s="207"/>
      <c r="O190" s="203"/>
      <c r="P190" s="204"/>
      <c r="Q190" s="57"/>
      <c r="R190" s="57"/>
      <c r="S190" s="57"/>
      <c r="T190" s="57"/>
      <c r="U190" s="57"/>
      <c r="V190" s="57"/>
    </row>
    <row r="191" spans="1:22" hidden="1" x14ac:dyDescent="0.35">
      <c r="A191" s="10"/>
      <c r="B191" s="10"/>
      <c r="C191" s="11"/>
      <c r="D191" s="205"/>
      <c r="E191" s="206"/>
      <c r="F191" s="206"/>
      <c r="G191" s="206"/>
      <c r="H191" s="206"/>
      <c r="I191" s="206"/>
      <c r="J191" s="206"/>
      <c r="K191" s="206"/>
      <c r="L191" s="206"/>
      <c r="M191" s="206"/>
      <c r="N191" s="207"/>
      <c r="O191" s="203"/>
      <c r="P191" s="204"/>
      <c r="Q191" s="57"/>
      <c r="R191" s="57"/>
      <c r="S191" s="57"/>
      <c r="T191" s="57"/>
      <c r="U191" s="57"/>
      <c r="V191" s="57"/>
    </row>
    <row r="192" spans="1:22" hidden="1" x14ac:dyDescent="0.35">
      <c r="A192" s="10"/>
      <c r="B192" s="10"/>
      <c r="C192" s="11"/>
      <c r="D192" s="205"/>
      <c r="E192" s="206"/>
      <c r="F192" s="206"/>
      <c r="G192" s="206"/>
      <c r="H192" s="206"/>
      <c r="I192" s="206"/>
      <c r="J192" s="206"/>
      <c r="K192" s="206"/>
      <c r="L192" s="206"/>
      <c r="M192" s="206"/>
      <c r="N192" s="207"/>
      <c r="O192" s="203"/>
      <c r="P192" s="204"/>
      <c r="Q192" s="57"/>
      <c r="R192" s="57"/>
      <c r="S192" s="57"/>
      <c r="T192" s="57"/>
      <c r="U192" s="57"/>
      <c r="V192" s="57"/>
    </row>
    <row r="193" spans="1:22" hidden="1" x14ac:dyDescent="0.35">
      <c r="A193" s="10"/>
      <c r="B193" s="10"/>
      <c r="C193" s="11"/>
      <c r="D193" s="205"/>
      <c r="E193" s="206"/>
      <c r="F193" s="206"/>
      <c r="G193" s="206"/>
      <c r="H193" s="206"/>
      <c r="I193" s="206"/>
      <c r="J193" s="206"/>
      <c r="K193" s="206"/>
      <c r="L193" s="206"/>
      <c r="M193" s="206"/>
      <c r="N193" s="207"/>
      <c r="O193" s="203"/>
      <c r="P193" s="204"/>
      <c r="Q193" s="57"/>
      <c r="R193" s="57"/>
      <c r="S193" s="57"/>
      <c r="T193" s="57"/>
      <c r="U193" s="57"/>
      <c r="V193" s="57"/>
    </row>
    <row r="194" spans="1:22" hidden="1" x14ac:dyDescent="0.35">
      <c r="A194" s="10"/>
      <c r="B194" s="10"/>
      <c r="C194" s="11"/>
      <c r="D194" s="205"/>
      <c r="E194" s="206"/>
      <c r="F194" s="206"/>
      <c r="G194" s="206"/>
      <c r="H194" s="206"/>
      <c r="I194" s="206"/>
      <c r="J194" s="206"/>
      <c r="K194" s="206"/>
      <c r="L194" s="206"/>
      <c r="M194" s="206"/>
      <c r="N194" s="207"/>
      <c r="O194" s="203"/>
      <c r="P194" s="204"/>
      <c r="Q194" s="57"/>
      <c r="R194" s="57"/>
      <c r="S194" s="57"/>
      <c r="T194" s="57"/>
      <c r="U194" s="57"/>
      <c r="V194" s="57"/>
    </row>
    <row r="195" spans="1:22" hidden="1" x14ac:dyDescent="0.35">
      <c r="A195" s="8"/>
      <c r="B195" s="8"/>
      <c r="C195" s="12"/>
      <c r="D195" s="205"/>
      <c r="E195" s="205"/>
      <c r="F195" s="205"/>
      <c r="G195" s="205"/>
      <c r="H195" s="205"/>
      <c r="I195" s="205"/>
      <c r="J195" s="205"/>
      <c r="K195" s="205"/>
      <c r="L195" s="205"/>
      <c r="M195" s="205"/>
      <c r="N195" s="207"/>
      <c r="O195" s="203"/>
      <c r="P195" s="204"/>
      <c r="Q195" s="57"/>
      <c r="R195" s="57"/>
      <c r="S195" s="57"/>
      <c r="T195" s="57"/>
      <c r="U195" s="57"/>
      <c r="V195" s="57"/>
    </row>
    <row r="196" spans="1:22" hidden="1" x14ac:dyDescent="0.35">
      <c r="A196" s="10"/>
      <c r="B196" s="10"/>
      <c r="C196" s="11"/>
      <c r="D196" s="208"/>
      <c r="E196" s="209"/>
      <c r="F196" s="209"/>
      <c r="G196" s="209"/>
      <c r="H196" s="209"/>
      <c r="I196" s="209"/>
      <c r="J196" s="209"/>
      <c r="K196" s="209"/>
      <c r="L196" s="209"/>
      <c r="M196" s="209"/>
      <c r="N196" s="207"/>
      <c r="O196" s="211"/>
      <c r="P196" s="212"/>
      <c r="Q196" s="57"/>
      <c r="R196" s="57"/>
      <c r="S196" s="57"/>
      <c r="T196" s="57"/>
      <c r="U196" s="57"/>
      <c r="V196" s="57"/>
    </row>
    <row r="197" spans="1:22" hidden="1" x14ac:dyDescent="0.35">
      <c r="A197" s="10"/>
      <c r="B197" s="10"/>
      <c r="C197" s="11"/>
      <c r="D197" s="205"/>
      <c r="E197" s="206"/>
      <c r="F197" s="206"/>
      <c r="G197" s="206"/>
      <c r="H197" s="206"/>
      <c r="I197" s="206"/>
      <c r="J197" s="206"/>
      <c r="K197" s="206"/>
      <c r="L197" s="206"/>
      <c r="M197" s="206"/>
      <c r="N197" s="207"/>
      <c r="O197" s="203"/>
      <c r="P197" s="204"/>
      <c r="Q197" s="57"/>
      <c r="R197" s="57"/>
      <c r="S197" s="57"/>
      <c r="T197" s="57"/>
      <c r="U197" s="57"/>
      <c r="V197" s="57"/>
    </row>
    <row r="198" spans="1:22" hidden="1" x14ac:dyDescent="0.35">
      <c r="A198" s="10"/>
      <c r="B198" s="10"/>
      <c r="C198" s="11"/>
      <c r="D198" s="205"/>
      <c r="E198" s="206"/>
      <c r="F198" s="206"/>
      <c r="G198" s="206"/>
      <c r="H198" s="206"/>
      <c r="I198" s="206"/>
      <c r="J198" s="206"/>
      <c r="K198" s="206"/>
      <c r="L198" s="206"/>
      <c r="M198" s="206"/>
      <c r="N198" s="207"/>
      <c r="O198" s="203"/>
      <c r="P198" s="204"/>
      <c r="Q198" s="57"/>
      <c r="R198" s="57"/>
      <c r="S198" s="57"/>
      <c r="T198" s="57"/>
      <c r="U198" s="57"/>
      <c r="V198" s="57"/>
    </row>
    <row r="199" spans="1:22" hidden="1" x14ac:dyDescent="0.35">
      <c r="A199" s="10"/>
      <c r="B199" s="10"/>
      <c r="C199" s="11"/>
      <c r="D199" s="205"/>
      <c r="E199" s="206"/>
      <c r="F199" s="206"/>
      <c r="G199" s="206"/>
      <c r="H199" s="206"/>
      <c r="I199" s="206"/>
      <c r="J199" s="206"/>
      <c r="K199" s="206"/>
      <c r="L199" s="206"/>
      <c r="M199" s="206"/>
      <c r="N199" s="207"/>
      <c r="O199" s="203"/>
      <c r="P199" s="204"/>
      <c r="Q199" s="57"/>
      <c r="R199" s="57"/>
      <c r="S199" s="57"/>
      <c r="T199" s="57"/>
      <c r="U199" s="57"/>
      <c r="V199" s="57"/>
    </row>
    <row r="200" spans="1:22" hidden="1" x14ac:dyDescent="0.35">
      <c r="A200" s="10"/>
      <c r="B200" s="10"/>
      <c r="C200" s="11"/>
      <c r="D200" s="205"/>
      <c r="E200" s="206"/>
      <c r="F200" s="206"/>
      <c r="G200" s="206"/>
      <c r="H200" s="206"/>
      <c r="I200" s="206"/>
      <c r="J200" s="206"/>
      <c r="K200" s="206"/>
      <c r="L200" s="206"/>
      <c r="M200" s="206"/>
      <c r="N200" s="207"/>
      <c r="O200" s="203"/>
      <c r="P200" s="204"/>
      <c r="Q200" s="57"/>
      <c r="R200" s="57"/>
      <c r="S200" s="57"/>
      <c r="T200" s="57"/>
      <c r="U200" s="57"/>
      <c r="V200" s="57"/>
    </row>
    <row r="201" spans="1:22" hidden="1" x14ac:dyDescent="0.35">
      <c r="A201" s="10"/>
      <c r="B201" s="10"/>
      <c r="C201" s="11"/>
      <c r="D201" s="205"/>
      <c r="E201" s="206"/>
      <c r="F201" s="206"/>
      <c r="G201" s="206"/>
      <c r="H201" s="206"/>
      <c r="I201" s="206"/>
      <c r="J201" s="206"/>
      <c r="K201" s="206"/>
      <c r="L201" s="206"/>
      <c r="M201" s="206"/>
      <c r="N201" s="207"/>
      <c r="O201" s="203"/>
      <c r="P201" s="204"/>
      <c r="Q201" s="57"/>
      <c r="R201" s="57"/>
      <c r="S201" s="57"/>
      <c r="T201" s="57"/>
      <c r="U201" s="57"/>
      <c r="V201" s="57"/>
    </row>
    <row r="202" spans="1:22" hidden="1" x14ac:dyDescent="0.35">
      <c r="A202" s="8"/>
      <c r="B202" s="8"/>
      <c r="C202" s="12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7"/>
      <c r="O202" s="203"/>
      <c r="P202" s="204"/>
      <c r="Q202" s="57"/>
      <c r="R202" s="57"/>
      <c r="S202" s="57"/>
      <c r="T202" s="57"/>
      <c r="U202" s="57"/>
      <c r="V202" s="57"/>
    </row>
    <row r="203" spans="1:22" hidden="1" x14ac:dyDescent="0.35">
      <c r="A203" s="8"/>
      <c r="B203" s="10"/>
      <c r="C203" s="11"/>
      <c r="D203" s="205"/>
      <c r="E203" s="206"/>
      <c r="F203" s="206"/>
      <c r="G203" s="206"/>
      <c r="H203" s="206"/>
      <c r="I203" s="206"/>
      <c r="J203" s="206"/>
      <c r="K203" s="206"/>
      <c r="L203" s="206"/>
      <c r="M203" s="206"/>
      <c r="N203" s="207"/>
      <c r="O203" s="203"/>
      <c r="P203" s="204"/>
      <c r="Q203" s="57"/>
      <c r="R203" s="57"/>
      <c r="S203" s="57"/>
      <c r="T203" s="57"/>
      <c r="U203" s="57"/>
      <c r="V203" s="57"/>
    </row>
    <row r="204" spans="1:22" hidden="1" x14ac:dyDescent="0.35">
      <c r="A204" s="8"/>
      <c r="B204" s="10"/>
      <c r="C204" s="11"/>
      <c r="D204" s="208"/>
      <c r="E204" s="209"/>
      <c r="F204" s="209"/>
      <c r="G204" s="209"/>
      <c r="H204" s="209"/>
      <c r="I204" s="209"/>
      <c r="J204" s="209"/>
      <c r="K204" s="209"/>
      <c r="L204" s="209"/>
      <c r="M204" s="209"/>
      <c r="N204" s="207"/>
      <c r="O204" s="211"/>
      <c r="P204" s="212"/>
      <c r="Q204" s="57"/>
      <c r="R204" s="57"/>
      <c r="S204" s="57"/>
      <c r="T204" s="57"/>
      <c r="U204" s="57"/>
      <c r="V204" s="57"/>
    </row>
    <row r="205" spans="1:22" hidden="1" x14ac:dyDescent="0.35">
      <c r="A205" s="8"/>
      <c r="B205" s="8"/>
      <c r="C205" s="12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7"/>
      <c r="O205" s="203"/>
      <c r="P205" s="204"/>
      <c r="Q205" s="57"/>
      <c r="R205" s="57"/>
      <c r="S205" s="57"/>
      <c r="T205" s="57"/>
      <c r="U205" s="57"/>
      <c r="V205" s="57"/>
    </row>
    <row r="206" spans="1:22" hidden="1" x14ac:dyDescent="0.35">
      <c r="A206" s="8"/>
      <c r="B206" s="10"/>
      <c r="C206" s="11"/>
      <c r="D206" s="205"/>
      <c r="E206" s="206"/>
      <c r="F206" s="206"/>
      <c r="G206" s="206"/>
      <c r="H206" s="206"/>
      <c r="I206" s="206"/>
      <c r="J206" s="206"/>
      <c r="K206" s="206"/>
      <c r="L206" s="206"/>
      <c r="M206" s="206"/>
      <c r="N206" s="207"/>
      <c r="O206" s="203"/>
      <c r="P206" s="204"/>
      <c r="Q206" s="57"/>
      <c r="R206" s="57"/>
      <c r="S206" s="57"/>
      <c r="T206" s="57"/>
      <c r="U206" s="57"/>
      <c r="V206" s="57"/>
    </row>
    <row r="207" spans="1:22" hidden="1" x14ac:dyDescent="0.35">
      <c r="A207" s="8"/>
      <c r="B207" s="8"/>
      <c r="C207" s="12"/>
      <c r="D207" s="205"/>
      <c r="E207" s="206"/>
      <c r="F207" s="206"/>
      <c r="G207" s="206"/>
      <c r="H207" s="206"/>
      <c r="I207" s="206"/>
      <c r="J207" s="206"/>
      <c r="K207" s="206"/>
      <c r="L207" s="206"/>
      <c r="M207" s="206"/>
      <c r="N207" s="207"/>
      <c r="O207" s="203"/>
      <c r="P207" s="204"/>
      <c r="Q207" s="57"/>
      <c r="R207" s="57"/>
      <c r="S207" s="57"/>
      <c r="T207" s="57"/>
      <c r="U207" s="57"/>
      <c r="V207" s="57"/>
    </row>
    <row r="208" spans="1:22" hidden="1" x14ac:dyDescent="0.35">
      <c r="A208" s="10"/>
      <c r="B208" s="10"/>
      <c r="C208" s="11"/>
      <c r="D208" s="205"/>
      <c r="E208" s="206"/>
      <c r="F208" s="206"/>
      <c r="G208" s="206"/>
      <c r="H208" s="206"/>
      <c r="I208" s="206"/>
      <c r="J208" s="206"/>
      <c r="K208" s="206"/>
      <c r="L208" s="206"/>
      <c r="M208" s="206"/>
      <c r="N208" s="207"/>
      <c r="O208" s="203"/>
      <c r="P208" s="204"/>
      <c r="Q208" s="57"/>
      <c r="R208" s="57"/>
      <c r="S208" s="57"/>
      <c r="T208" s="57"/>
      <c r="U208" s="57"/>
      <c r="V208" s="57"/>
    </row>
    <row r="209" spans="1:22" hidden="1" x14ac:dyDescent="0.35">
      <c r="A209" s="10"/>
      <c r="B209" s="10"/>
      <c r="C209" s="11"/>
      <c r="D209" s="205"/>
      <c r="E209" s="206"/>
      <c r="F209" s="206"/>
      <c r="G209" s="206"/>
      <c r="H209" s="206"/>
      <c r="I209" s="206"/>
      <c r="J209" s="206"/>
      <c r="K209" s="206"/>
      <c r="L209" s="206"/>
      <c r="M209" s="206"/>
      <c r="N209" s="207"/>
      <c r="O209" s="203"/>
      <c r="P209" s="204"/>
      <c r="Q209" s="57"/>
      <c r="R209" s="57"/>
      <c r="S209" s="57"/>
      <c r="T209" s="57"/>
      <c r="U209" s="57"/>
      <c r="V209" s="57"/>
    </row>
    <row r="210" spans="1:22" hidden="1" x14ac:dyDescent="0.35">
      <c r="A210" s="10"/>
      <c r="B210" s="10"/>
      <c r="C210" s="11"/>
      <c r="D210" s="205"/>
      <c r="E210" s="206"/>
      <c r="F210" s="206"/>
      <c r="G210" s="206"/>
      <c r="H210" s="206"/>
      <c r="I210" s="206"/>
      <c r="J210" s="206"/>
      <c r="K210" s="206"/>
      <c r="L210" s="206"/>
      <c r="M210" s="206"/>
      <c r="N210" s="207"/>
      <c r="O210" s="203"/>
      <c r="P210" s="204"/>
      <c r="Q210" s="57"/>
      <c r="R210" s="57"/>
      <c r="S210" s="57"/>
      <c r="T210" s="57"/>
      <c r="U210" s="57"/>
      <c r="V210" s="57"/>
    </row>
    <row r="211" spans="1:22" hidden="1" x14ac:dyDescent="0.35">
      <c r="A211" s="10"/>
      <c r="B211" s="10"/>
      <c r="C211" s="11"/>
      <c r="D211" s="205"/>
      <c r="E211" s="206"/>
      <c r="F211" s="206"/>
      <c r="G211" s="206"/>
      <c r="H211" s="206"/>
      <c r="I211" s="206"/>
      <c r="J211" s="206"/>
      <c r="K211" s="206"/>
      <c r="L211" s="206"/>
      <c r="M211" s="206"/>
      <c r="N211" s="207"/>
      <c r="O211" s="203"/>
      <c r="P211" s="204"/>
      <c r="Q211" s="57"/>
      <c r="R211" s="57"/>
      <c r="S211" s="57"/>
      <c r="T211" s="57"/>
      <c r="U211" s="57"/>
      <c r="V211" s="57"/>
    </row>
    <row r="212" spans="1:22" hidden="1" x14ac:dyDescent="0.35">
      <c r="A212" s="10"/>
      <c r="B212" s="10"/>
      <c r="C212" s="11"/>
      <c r="D212" s="205"/>
      <c r="E212" s="206"/>
      <c r="F212" s="206"/>
      <c r="G212" s="206"/>
      <c r="H212" s="206"/>
      <c r="I212" s="206"/>
      <c r="J212" s="206"/>
      <c r="K212" s="206"/>
      <c r="L212" s="206"/>
      <c r="M212" s="206"/>
      <c r="N212" s="207"/>
      <c r="O212" s="203"/>
      <c r="P212" s="204"/>
      <c r="Q212" s="57"/>
      <c r="R212" s="57"/>
      <c r="S212" s="57"/>
      <c r="T212" s="57"/>
      <c r="U212" s="57"/>
      <c r="V212" s="57"/>
    </row>
    <row r="213" spans="1:22" hidden="1" x14ac:dyDescent="0.35">
      <c r="A213" s="10"/>
      <c r="B213" s="10"/>
      <c r="C213" s="11"/>
      <c r="D213" s="208"/>
      <c r="E213" s="209"/>
      <c r="F213" s="209"/>
      <c r="G213" s="209"/>
      <c r="H213" s="209"/>
      <c r="I213" s="209"/>
      <c r="J213" s="209"/>
      <c r="K213" s="209"/>
      <c r="L213" s="209"/>
      <c r="M213" s="209"/>
      <c r="N213" s="207"/>
      <c r="O213" s="211"/>
      <c r="P213" s="212"/>
      <c r="Q213" s="57"/>
      <c r="R213" s="57"/>
      <c r="S213" s="57"/>
      <c r="T213" s="57"/>
      <c r="U213" s="57"/>
      <c r="V213" s="57"/>
    </row>
    <row r="214" spans="1:22" hidden="1" x14ac:dyDescent="0.35">
      <c r="A214" s="10"/>
      <c r="B214" s="10"/>
      <c r="C214" s="11"/>
      <c r="D214" s="205"/>
      <c r="E214" s="206"/>
      <c r="F214" s="206"/>
      <c r="G214" s="206"/>
      <c r="H214" s="206"/>
      <c r="I214" s="206"/>
      <c r="J214" s="206"/>
      <c r="K214" s="206"/>
      <c r="L214" s="206"/>
      <c r="M214" s="206"/>
      <c r="N214" s="207"/>
      <c r="O214" s="203"/>
      <c r="P214" s="204"/>
      <c r="Q214" s="57"/>
      <c r="R214" s="57"/>
      <c r="S214" s="57"/>
      <c r="T214" s="57"/>
      <c r="U214" s="57"/>
      <c r="V214" s="57"/>
    </row>
    <row r="215" spans="1:22" hidden="1" x14ac:dyDescent="0.35">
      <c r="A215" s="10"/>
      <c r="B215" s="10"/>
      <c r="C215" s="11"/>
      <c r="D215" s="205"/>
      <c r="E215" s="206"/>
      <c r="F215" s="206"/>
      <c r="G215" s="206"/>
      <c r="H215" s="206"/>
      <c r="I215" s="206"/>
      <c r="J215" s="206"/>
      <c r="K215" s="206"/>
      <c r="L215" s="206"/>
      <c r="M215" s="206"/>
      <c r="N215" s="207"/>
      <c r="O215" s="203"/>
      <c r="P215" s="204"/>
      <c r="Q215" s="57"/>
      <c r="R215" s="57"/>
      <c r="S215" s="57"/>
      <c r="T215" s="57"/>
      <c r="U215" s="57"/>
      <c r="V215" s="57"/>
    </row>
    <row r="216" spans="1:22" hidden="1" x14ac:dyDescent="0.35">
      <c r="A216" s="10"/>
      <c r="B216" s="10"/>
      <c r="C216" s="11"/>
      <c r="D216" s="205"/>
      <c r="E216" s="206"/>
      <c r="F216" s="206"/>
      <c r="G216" s="206"/>
      <c r="H216" s="206"/>
      <c r="I216" s="206"/>
      <c r="J216" s="206"/>
      <c r="K216" s="206"/>
      <c r="L216" s="206"/>
      <c r="M216" s="206"/>
      <c r="N216" s="207"/>
      <c r="O216" s="203"/>
      <c r="P216" s="204"/>
      <c r="Q216" s="57"/>
      <c r="R216" s="57"/>
      <c r="S216" s="57"/>
      <c r="T216" s="57"/>
      <c r="U216" s="57"/>
      <c r="V216" s="57"/>
    </row>
    <row r="217" spans="1:22" hidden="1" x14ac:dyDescent="0.35">
      <c r="A217" s="8"/>
      <c r="B217" s="8"/>
      <c r="C217" s="12"/>
      <c r="D217" s="205"/>
      <c r="E217" s="205"/>
      <c r="F217" s="205"/>
      <c r="G217" s="205"/>
      <c r="H217" s="205"/>
      <c r="I217" s="205"/>
      <c r="J217" s="205"/>
      <c r="K217" s="205"/>
      <c r="L217" s="205"/>
      <c r="M217" s="205"/>
      <c r="N217" s="207"/>
      <c r="O217" s="203"/>
      <c r="P217" s="204"/>
      <c r="Q217" s="57"/>
      <c r="R217" s="57"/>
      <c r="S217" s="57"/>
      <c r="T217" s="57"/>
      <c r="U217" s="57"/>
      <c r="V217" s="57"/>
    </row>
    <row r="218" spans="1:22" hidden="1" x14ac:dyDescent="0.35">
      <c r="A218" s="10"/>
      <c r="B218" s="10"/>
      <c r="C218" s="11"/>
      <c r="D218" s="205"/>
      <c r="E218" s="206"/>
      <c r="F218" s="206"/>
      <c r="G218" s="206"/>
      <c r="H218" s="206"/>
      <c r="I218" s="206"/>
      <c r="J218" s="206"/>
      <c r="K218" s="206"/>
      <c r="L218" s="206"/>
      <c r="M218" s="206"/>
      <c r="N218" s="207"/>
      <c r="O218" s="203"/>
      <c r="P218" s="204"/>
      <c r="Q218" s="57"/>
      <c r="R218" s="57"/>
      <c r="S218" s="57"/>
      <c r="T218" s="57"/>
      <c r="U218" s="57"/>
      <c r="V218" s="57"/>
    </row>
    <row r="219" spans="1:22" hidden="1" x14ac:dyDescent="0.35">
      <c r="A219" s="10"/>
      <c r="B219" s="10"/>
      <c r="C219" s="11"/>
      <c r="D219" s="205"/>
      <c r="E219" s="206"/>
      <c r="F219" s="206"/>
      <c r="G219" s="206"/>
      <c r="H219" s="206"/>
      <c r="I219" s="206"/>
      <c r="J219" s="206"/>
      <c r="K219" s="206"/>
      <c r="L219" s="206"/>
      <c r="M219" s="206"/>
      <c r="N219" s="207"/>
      <c r="O219" s="203"/>
      <c r="P219" s="204"/>
      <c r="Q219" s="57"/>
      <c r="R219" s="57"/>
      <c r="S219" s="57"/>
      <c r="T219" s="57"/>
      <c r="U219" s="57"/>
      <c r="V219" s="57"/>
    </row>
    <row r="220" spans="1:22" hidden="1" x14ac:dyDescent="0.35">
      <c r="A220" s="10"/>
      <c r="B220" s="10"/>
      <c r="C220" s="11"/>
      <c r="D220" s="205"/>
      <c r="E220" s="206"/>
      <c r="F220" s="206"/>
      <c r="G220" s="206"/>
      <c r="H220" s="206"/>
      <c r="I220" s="206"/>
      <c r="J220" s="206"/>
      <c r="K220" s="206"/>
      <c r="L220" s="206"/>
      <c r="M220" s="206"/>
      <c r="N220" s="207"/>
      <c r="O220" s="203"/>
      <c r="P220" s="204"/>
      <c r="Q220" s="57"/>
      <c r="R220" s="57"/>
      <c r="S220" s="57"/>
      <c r="T220" s="57"/>
      <c r="U220" s="57"/>
      <c r="V220" s="57"/>
    </row>
    <row r="221" spans="1:22" hidden="1" x14ac:dyDescent="0.35">
      <c r="A221" s="10"/>
      <c r="B221" s="10"/>
      <c r="C221" s="11"/>
      <c r="D221" s="208"/>
      <c r="E221" s="209"/>
      <c r="F221" s="209"/>
      <c r="G221" s="209"/>
      <c r="H221" s="209"/>
      <c r="I221" s="209"/>
      <c r="J221" s="209"/>
      <c r="K221" s="209"/>
      <c r="L221" s="209"/>
      <c r="M221" s="209"/>
      <c r="N221" s="207"/>
      <c r="O221" s="211"/>
      <c r="P221" s="212"/>
      <c r="Q221" s="57"/>
      <c r="R221" s="57"/>
      <c r="S221" s="57"/>
      <c r="T221" s="57"/>
      <c r="U221" s="57"/>
      <c r="V221" s="57"/>
    </row>
    <row r="222" spans="1:22" hidden="1" x14ac:dyDescent="0.35">
      <c r="A222" s="10"/>
      <c r="B222" s="10"/>
      <c r="C222" s="11"/>
      <c r="D222" s="205"/>
      <c r="E222" s="206"/>
      <c r="F222" s="206"/>
      <c r="G222" s="206"/>
      <c r="H222" s="206"/>
      <c r="I222" s="206"/>
      <c r="J222" s="206"/>
      <c r="K222" s="206"/>
      <c r="L222" s="206"/>
      <c r="M222" s="206"/>
      <c r="N222" s="207"/>
      <c r="O222" s="203"/>
      <c r="P222" s="204"/>
      <c r="Q222" s="57"/>
      <c r="R222" s="57"/>
      <c r="S222" s="57"/>
      <c r="T222" s="57"/>
      <c r="U222" s="57"/>
      <c r="V222" s="57"/>
    </row>
    <row r="223" spans="1:22" hidden="1" x14ac:dyDescent="0.35">
      <c r="A223" s="10"/>
      <c r="B223" s="10"/>
      <c r="C223" s="11"/>
      <c r="D223" s="205"/>
      <c r="E223" s="206"/>
      <c r="F223" s="206"/>
      <c r="G223" s="206"/>
      <c r="H223" s="206"/>
      <c r="I223" s="206"/>
      <c r="J223" s="206"/>
      <c r="K223" s="206"/>
      <c r="L223" s="206"/>
      <c r="M223" s="206"/>
      <c r="N223" s="207"/>
      <c r="O223" s="203"/>
      <c r="P223" s="204"/>
      <c r="Q223" s="57"/>
      <c r="R223" s="57"/>
      <c r="S223" s="57"/>
      <c r="T223" s="57"/>
      <c r="U223" s="57"/>
      <c r="V223" s="57"/>
    </row>
    <row r="224" spans="1:22" hidden="1" x14ac:dyDescent="0.35">
      <c r="A224" s="10"/>
      <c r="B224" s="10"/>
      <c r="C224" s="11"/>
      <c r="D224" s="208"/>
      <c r="E224" s="209"/>
      <c r="F224" s="209"/>
      <c r="G224" s="209"/>
      <c r="H224" s="209"/>
      <c r="I224" s="209"/>
      <c r="J224" s="209"/>
      <c r="K224" s="209"/>
      <c r="L224" s="209"/>
      <c r="M224" s="209"/>
      <c r="N224" s="207"/>
      <c r="O224" s="211"/>
      <c r="P224" s="212"/>
      <c r="Q224" s="57"/>
      <c r="R224" s="57"/>
      <c r="S224" s="57"/>
      <c r="T224" s="57"/>
      <c r="U224" s="57"/>
      <c r="V224" s="57"/>
    </row>
    <row r="225" spans="1:22" hidden="1" x14ac:dyDescent="0.35">
      <c r="A225" s="10"/>
      <c r="B225" s="10"/>
      <c r="C225" s="11"/>
      <c r="D225" s="205"/>
      <c r="E225" s="206"/>
      <c r="F225" s="206"/>
      <c r="G225" s="206"/>
      <c r="H225" s="206"/>
      <c r="I225" s="206"/>
      <c r="J225" s="206"/>
      <c r="K225" s="206"/>
      <c r="L225" s="206"/>
      <c r="M225" s="206"/>
      <c r="N225" s="207"/>
      <c r="O225" s="203"/>
      <c r="P225" s="204"/>
      <c r="Q225" s="57"/>
      <c r="R225" s="57"/>
      <c r="S225" s="57"/>
      <c r="T225" s="57"/>
      <c r="U225" s="57"/>
      <c r="V225" s="57"/>
    </row>
    <row r="226" spans="1:22" hidden="1" x14ac:dyDescent="0.35">
      <c r="A226" s="8"/>
      <c r="B226" s="8"/>
      <c r="C226" s="12"/>
      <c r="D226" s="205"/>
      <c r="E226" s="205"/>
      <c r="F226" s="205"/>
      <c r="G226" s="205"/>
      <c r="H226" s="205"/>
      <c r="I226" s="205"/>
      <c r="J226" s="205"/>
      <c r="K226" s="205"/>
      <c r="L226" s="205"/>
      <c r="M226" s="205"/>
      <c r="N226" s="207"/>
      <c r="O226" s="203"/>
      <c r="P226" s="204"/>
      <c r="Q226" s="57"/>
      <c r="R226" s="57"/>
      <c r="S226" s="57"/>
      <c r="T226" s="57"/>
      <c r="U226" s="57"/>
      <c r="V226" s="57"/>
    </row>
    <row r="227" spans="1:22" hidden="1" x14ac:dyDescent="0.35">
      <c r="A227" s="10"/>
      <c r="B227" s="10"/>
      <c r="C227" s="11"/>
      <c r="D227" s="205"/>
      <c r="E227" s="206"/>
      <c r="F227" s="206"/>
      <c r="G227" s="206"/>
      <c r="H227" s="206"/>
      <c r="I227" s="206"/>
      <c r="J227" s="206"/>
      <c r="K227" s="206"/>
      <c r="L227" s="206"/>
      <c r="M227" s="206"/>
      <c r="N227" s="207"/>
      <c r="O227" s="203"/>
      <c r="P227" s="204"/>
      <c r="Q227" s="57"/>
      <c r="R227" s="57"/>
      <c r="S227" s="57"/>
      <c r="T227" s="57"/>
      <c r="U227" s="57"/>
      <c r="V227" s="57"/>
    </row>
    <row r="228" spans="1:22" hidden="1" x14ac:dyDescent="0.35">
      <c r="A228" s="10"/>
      <c r="B228" s="10"/>
      <c r="C228" s="11"/>
      <c r="D228" s="205"/>
      <c r="E228" s="206"/>
      <c r="F228" s="206"/>
      <c r="G228" s="206"/>
      <c r="H228" s="206"/>
      <c r="I228" s="206"/>
      <c r="J228" s="206"/>
      <c r="K228" s="206"/>
      <c r="L228" s="206"/>
      <c r="M228" s="206"/>
      <c r="N228" s="207"/>
      <c r="O228" s="203"/>
      <c r="P228" s="204"/>
      <c r="Q228" s="57"/>
      <c r="R228" s="57"/>
      <c r="S228" s="57"/>
      <c r="T228" s="57"/>
      <c r="U228" s="57"/>
      <c r="V228" s="57"/>
    </row>
    <row r="229" spans="1:22" hidden="1" x14ac:dyDescent="0.35">
      <c r="A229" s="10"/>
      <c r="B229" s="10"/>
      <c r="C229" s="11"/>
      <c r="D229" s="205"/>
      <c r="E229" s="206"/>
      <c r="F229" s="206"/>
      <c r="G229" s="206"/>
      <c r="H229" s="206"/>
      <c r="I229" s="206"/>
      <c r="J229" s="206"/>
      <c r="K229" s="206"/>
      <c r="L229" s="206"/>
      <c r="M229" s="206"/>
      <c r="N229" s="207"/>
      <c r="O229" s="203"/>
      <c r="P229" s="204"/>
      <c r="Q229" s="57"/>
      <c r="R229" s="57"/>
      <c r="S229" s="57"/>
      <c r="T229" s="57"/>
      <c r="U229" s="57"/>
      <c r="V229" s="57"/>
    </row>
    <row r="230" spans="1:22" hidden="1" x14ac:dyDescent="0.35">
      <c r="A230" s="10"/>
      <c r="B230" s="10"/>
      <c r="C230" s="11"/>
      <c r="D230" s="205"/>
      <c r="E230" s="206"/>
      <c r="F230" s="206"/>
      <c r="G230" s="206"/>
      <c r="H230" s="206"/>
      <c r="I230" s="206"/>
      <c r="J230" s="206"/>
      <c r="K230" s="206"/>
      <c r="L230" s="206"/>
      <c r="M230" s="206"/>
      <c r="N230" s="207"/>
      <c r="O230" s="203"/>
      <c r="P230" s="204"/>
      <c r="Q230" s="57"/>
      <c r="R230" s="57"/>
      <c r="S230" s="57"/>
      <c r="T230" s="57"/>
      <c r="U230" s="57"/>
      <c r="V230" s="57"/>
    </row>
    <row r="231" spans="1:22" hidden="1" x14ac:dyDescent="0.35">
      <c r="A231" s="10"/>
      <c r="B231" s="10"/>
      <c r="C231" s="11"/>
      <c r="D231" s="205"/>
      <c r="E231" s="206"/>
      <c r="F231" s="206"/>
      <c r="G231" s="206"/>
      <c r="H231" s="206"/>
      <c r="I231" s="206"/>
      <c r="J231" s="206"/>
      <c r="K231" s="206"/>
      <c r="L231" s="206"/>
      <c r="M231" s="206"/>
      <c r="N231" s="207"/>
      <c r="O231" s="203"/>
      <c r="P231" s="204"/>
      <c r="Q231" s="57"/>
      <c r="R231" s="57"/>
      <c r="S231" s="57"/>
      <c r="T231" s="57"/>
      <c r="U231" s="57"/>
      <c r="V231" s="57"/>
    </row>
    <row r="232" spans="1:22" hidden="1" x14ac:dyDescent="0.35">
      <c r="A232" s="10"/>
      <c r="B232" s="10"/>
      <c r="C232" s="11"/>
      <c r="D232" s="205"/>
      <c r="E232" s="206"/>
      <c r="F232" s="206"/>
      <c r="G232" s="206"/>
      <c r="H232" s="206"/>
      <c r="I232" s="206"/>
      <c r="J232" s="206"/>
      <c r="K232" s="206"/>
      <c r="L232" s="206"/>
      <c r="M232" s="206"/>
      <c r="N232" s="207"/>
      <c r="O232" s="203"/>
      <c r="P232" s="204"/>
      <c r="Q232" s="57"/>
      <c r="R232" s="57"/>
      <c r="S232" s="57"/>
      <c r="T232" s="57"/>
      <c r="U232" s="57"/>
      <c r="V232" s="57"/>
    </row>
    <row r="233" spans="1:22" hidden="1" x14ac:dyDescent="0.35">
      <c r="A233" s="8"/>
      <c r="B233" s="8"/>
      <c r="C233" s="12"/>
      <c r="D233" s="205"/>
      <c r="E233" s="205"/>
      <c r="F233" s="205"/>
      <c r="G233" s="205"/>
      <c r="H233" s="205"/>
      <c r="I233" s="205"/>
      <c r="J233" s="205"/>
      <c r="K233" s="205"/>
      <c r="L233" s="205"/>
      <c r="M233" s="205"/>
      <c r="N233" s="207"/>
      <c r="O233" s="203"/>
      <c r="P233" s="204"/>
      <c r="Q233" s="57"/>
      <c r="R233" s="57"/>
      <c r="S233" s="57"/>
      <c r="T233" s="57"/>
      <c r="U233" s="57"/>
      <c r="V233" s="57"/>
    </row>
    <row r="234" spans="1:22" hidden="1" x14ac:dyDescent="0.35">
      <c r="A234" s="10"/>
      <c r="B234" s="10"/>
      <c r="C234" s="11"/>
      <c r="D234" s="205"/>
      <c r="E234" s="206"/>
      <c r="F234" s="206"/>
      <c r="G234" s="206"/>
      <c r="H234" s="206"/>
      <c r="I234" s="206"/>
      <c r="J234" s="206"/>
      <c r="K234" s="206"/>
      <c r="L234" s="206"/>
      <c r="M234" s="206"/>
      <c r="N234" s="207"/>
      <c r="O234" s="203"/>
      <c r="P234" s="204"/>
      <c r="Q234" s="57"/>
      <c r="R234" s="57"/>
      <c r="S234" s="57"/>
      <c r="T234" s="57"/>
      <c r="U234" s="57"/>
      <c r="V234" s="57"/>
    </row>
    <row r="235" spans="1:22" hidden="1" x14ac:dyDescent="0.35">
      <c r="A235" s="10"/>
      <c r="B235" s="10"/>
      <c r="C235" s="11"/>
      <c r="D235" s="205"/>
      <c r="E235" s="206"/>
      <c r="F235" s="206"/>
      <c r="G235" s="206"/>
      <c r="H235" s="206"/>
      <c r="I235" s="206"/>
      <c r="J235" s="206"/>
      <c r="K235" s="206"/>
      <c r="L235" s="206"/>
      <c r="M235" s="206"/>
      <c r="N235" s="207"/>
      <c r="O235" s="203"/>
      <c r="P235" s="204"/>
      <c r="Q235" s="57"/>
      <c r="R235" s="57"/>
      <c r="S235" s="57"/>
      <c r="T235" s="57"/>
      <c r="U235" s="57"/>
      <c r="V235" s="57"/>
    </row>
    <row r="236" spans="1:22" hidden="1" x14ac:dyDescent="0.35">
      <c r="A236" s="8"/>
      <c r="B236" s="8"/>
      <c r="C236" s="12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7"/>
      <c r="O236" s="211"/>
      <c r="P236" s="212"/>
      <c r="Q236" s="57"/>
      <c r="R236" s="57"/>
      <c r="S236" s="57"/>
      <c r="T236" s="57"/>
      <c r="U236" s="57"/>
      <c r="V236" s="57"/>
    </row>
    <row r="237" spans="1:22" hidden="1" x14ac:dyDescent="0.35">
      <c r="A237" s="10"/>
      <c r="B237" s="10"/>
      <c r="C237" s="11"/>
      <c r="D237" s="205"/>
      <c r="E237" s="206"/>
      <c r="F237" s="206"/>
      <c r="G237" s="206"/>
      <c r="H237" s="206"/>
      <c r="I237" s="206"/>
      <c r="J237" s="206"/>
      <c r="K237" s="206"/>
      <c r="L237" s="206"/>
      <c r="M237" s="206"/>
      <c r="N237" s="207"/>
      <c r="O237" s="203"/>
      <c r="P237" s="204"/>
      <c r="Q237" s="57"/>
      <c r="R237" s="57"/>
      <c r="S237" s="57"/>
      <c r="T237" s="57"/>
      <c r="U237" s="57"/>
      <c r="V237" s="57"/>
    </row>
    <row r="238" spans="1:22" hidden="1" x14ac:dyDescent="0.35">
      <c r="A238" s="8"/>
      <c r="B238" s="8"/>
      <c r="C238" s="12"/>
      <c r="D238" s="205"/>
      <c r="E238" s="206"/>
      <c r="F238" s="206"/>
      <c r="G238" s="206"/>
      <c r="H238" s="206"/>
      <c r="I238" s="206"/>
      <c r="J238" s="206"/>
      <c r="K238" s="206"/>
      <c r="L238" s="206"/>
      <c r="M238" s="206"/>
      <c r="N238" s="207"/>
      <c r="O238" s="203"/>
      <c r="P238" s="204"/>
      <c r="Q238" s="57"/>
      <c r="R238" s="57"/>
      <c r="S238" s="57"/>
      <c r="T238" s="57"/>
      <c r="U238" s="57"/>
      <c r="V238" s="57"/>
    </row>
    <row r="239" spans="1:22" hidden="1" x14ac:dyDescent="0.35">
      <c r="A239" s="10"/>
      <c r="B239" s="10"/>
      <c r="C239" s="11"/>
      <c r="D239" s="205"/>
      <c r="E239" s="206"/>
      <c r="F239" s="206"/>
      <c r="G239" s="206"/>
      <c r="H239" s="206"/>
      <c r="I239" s="206"/>
      <c r="J239" s="206"/>
      <c r="K239" s="206"/>
      <c r="L239" s="206"/>
      <c r="M239" s="206"/>
      <c r="N239" s="207"/>
      <c r="O239" s="203"/>
      <c r="P239" s="204"/>
      <c r="Q239" s="57"/>
      <c r="R239" s="57"/>
      <c r="S239" s="57"/>
      <c r="T239" s="57"/>
      <c r="U239" s="57"/>
      <c r="V239" s="57"/>
    </row>
    <row r="240" spans="1:22" hidden="1" x14ac:dyDescent="0.35">
      <c r="A240" s="10"/>
      <c r="B240" s="10"/>
      <c r="C240" s="11"/>
      <c r="D240" s="205"/>
      <c r="E240" s="206"/>
      <c r="F240" s="206"/>
      <c r="G240" s="206"/>
      <c r="H240" s="206"/>
      <c r="I240" s="206"/>
      <c r="J240" s="206"/>
      <c r="K240" s="206"/>
      <c r="L240" s="206"/>
      <c r="M240" s="206"/>
      <c r="N240" s="207"/>
      <c r="O240" s="203"/>
      <c r="P240" s="204"/>
      <c r="Q240" s="57"/>
      <c r="R240" s="57"/>
      <c r="S240" s="57"/>
      <c r="T240" s="57"/>
      <c r="U240" s="57"/>
      <c r="V240" s="57"/>
    </row>
    <row r="241" spans="1:22" hidden="1" x14ac:dyDescent="0.35">
      <c r="A241" s="10"/>
      <c r="B241" s="10"/>
      <c r="C241" s="11"/>
      <c r="D241" s="205"/>
      <c r="E241" s="206"/>
      <c r="F241" s="206"/>
      <c r="G241" s="206"/>
      <c r="H241" s="206"/>
      <c r="I241" s="206"/>
      <c r="J241" s="206"/>
      <c r="K241" s="206"/>
      <c r="L241" s="206"/>
      <c r="M241" s="206"/>
      <c r="N241" s="207"/>
      <c r="O241" s="203"/>
      <c r="P241" s="204"/>
      <c r="Q241" s="57"/>
      <c r="R241" s="57"/>
      <c r="S241" s="57"/>
      <c r="T241" s="57"/>
      <c r="U241" s="57"/>
      <c r="V241" s="57"/>
    </row>
    <row r="242" spans="1:22" hidden="1" x14ac:dyDescent="0.35">
      <c r="A242" s="10"/>
      <c r="B242" s="10"/>
      <c r="C242" s="11"/>
      <c r="D242" s="205"/>
      <c r="E242" s="206"/>
      <c r="F242" s="206"/>
      <c r="G242" s="206"/>
      <c r="H242" s="206"/>
      <c r="I242" s="206"/>
      <c r="J242" s="206"/>
      <c r="K242" s="206"/>
      <c r="L242" s="206"/>
      <c r="M242" s="206"/>
      <c r="N242" s="207"/>
      <c r="O242" s="203"/>
      <c r="P242" s="204"/>
      <c r="Q242" s="57"/>
      <c r="R242" s="57"/>
      <c r="S242" s="57"/>
      <c r="T242" s="57"/>
      <c r="U242" s="57"/>
      <c r="V242" s="57"/>
    </row>
    <row r="243" spans="1:22" hidden="1" x14ac:dyDescent="0.35">
      <c r="A243" s="10"/>
      <c r="B243" s="10"/>
      <c r="C243" s="11"/>
      <c r="D243" s="205"/>
      <c r="E243" s="206"/>
      <c r="F243" s="206"/>
      <c r="G243" s="206"/>
      <c r="H243" s="206"/>
      <c r="I243" s="206"/>
      <c r="J243" s="206"/>
      <c r="K243" s="206"/>
      <c r="L243" s="206"/>
      <c r="M243" s="206"/>
      <c r="N243" s="207"/>
      <c r="O243" s="203"/>
      <c r="P243" s="204"/>
      <c r="Q243" s="57"/>
      <c r="R243" s="57"/>
      <c r="S243" s="57"/>
      <c r="T243" s="57"/>
      <c r="U243" s="57"/>
      <c r="V243" s="57"/>
    </row>
    <row r="244" spans="1:22" hidden="1" x14ac:dyDescent="0.35">
      <c r="A244" s="10"/>
      <c r="B244" s="10"/>
      <c r="C244" s="11"/>
      <c r="D244" s="205"/>
      <c r="E244" s="206"/>
      <c r="F244" s="206"/>
      <c r="G244" s="206"/>
      <c r="H244" s="206"/>
      <c r="I244" s="206"/>
      <c r="J244" s="206"/>
      <c r="K244" s="206"/>
      <c r="L244" s="206"/>
      <c r="M244" s="206"/>
      <c r="N244" s="207"/>
      <c r="O244" s="203"/>
      <c r="P244" s="204"/>
      <c r="Q244" s="57"/>
      <c r="R244" s="57"/>
      <c r="S244" s="57"/>
      <c r="T244" s="57"/>
      <c r="U244" s="57"/>
      <c r="V244" s="57"/>
    </row>
    <row r="245" spans="1:22" hidden="1" x14ac:dyDescent="0.35">
      <c r="A245" s="10"/>
      <c r="B245" s="10"/>
      <c r="C245" s="11"/>
      <c r="D245" s="208"/>
      <c r="E245" s="209"/>
      <c r="F245" s="209"/>
      <c r="G245" s="209"/>
      <c r="H245" s="209"/>
      <c r="I245" s="209"/>
      <c r="J245" s="209"/>
      <c r="K245" s="209"/>
      <c r="L245" s="209"/>
      <c r="M245" s="209"/>
      <c r="N245" s="207"/>
      <c r="O245" s="211"/>
      <c r="P245" s="212"/>
      <c r="Q245" s="57"/>
      <c r="R245" s="57"/>
      <c r="S245" s="57"/>
      <c r="T245" s="57"/>
      <c r="U245" s="57"/>
      <c r="V245" s="57"/>
    </row>
    <row r="246" spans="1:22" hidden="1" x14ac:dyDescent="0.35">
      <c r="A246" s="10"/>
      <c r="B246" s="10"/>
      <c r="C246" s="11"/>
      <c r="D246" s="205"/>
      <c r="E246" s="206"/>
      <c r="F246" s="206"/>
      <c r="G246" s="206"/>
      <c r="H246" s="206"/>
      <c r="I246" s="206"/>
      <c r="J246" s="206"/>
      <c r="K246" s="206"/>
      <c r="L246" s="206"/>
      <c r="M246" s="206"/>
      <c r="N246" s="207"/>
      <c r="O246" s="203"/>
      <c r="P246" s="204"/>
      <c r="Q246" s="57"/>
      <c r="R246" s="57"/>
      <c r="S246" s="57"/>
      <c r="T246" s="57"/>
      <c r="U246" s="57"/>
      <c r="V246" s="57"/>
    </row>
    <row r="247" spans="1:22" hidden="1" x14ac:dyDescent="0.35">
      <c r="A247" s="8"/>
      <c r="B247" s="8"/>
      <c r="C247" s="12"/>
      <c r="D247" s="205"/>
      <c r="E247" s="205"/>
      <c r="F247" s="205"/>
      <c r="G247" s="205"/>
      <c r="H247" s="205"/>
      <c r="I247" s="205"/>
      <c r="J247" s="205"/>
      <c r="K247" s="205"/>
      <c r="L247" s="205"/>
      <c r="M247" s="205"/>
      <c r="N247" s="207"/>
      <c r="O247" s="203"/>
      <c r="P247" s="204"/>
      <c r="Q247" s="57"/>
      <c r="R247" s="57"/>
      <c r="S247" s="57"/>
      <c r="T247" s="57"/>
      <c r="U247" s="57"/>
      <c r="V247" s="57"/>
    </row>
    <row r="248" spans="1:22" hidden="1" x14ac:dyDescent="0.35">
      <c r="A248" s="10"/>
      <c r="B248" s="10"/>
      <c r="C248" s="11"/>
      <c r="D248" s="205"/>
      <c r="E248" s="206"/>
      <c r="F248" s="206"/>
      <c r="G248" s="206"/>
      <c r="H248" s="206"/>
      <c r="I248" s="206"/>
      <c r="J248" s="206"/>
      <c r="K248" s="206"/>
      <c r="L248" s="206"/>
      <c r="M248" s="206"/>
      <c r="N248" s="207"/>
      <c r="O248" s="203"/>
      <c r="P248" s="204"/>
      <c r="Q248" s="57"/>
      <c r="R248" s="57"/>
      <c r="S248" s="57"/>
      <c r="T248" s="57"/>
      <c r="U248" s="57"/>
      <c r="V248" s="57"/>
    </row>
    <row r="249" spans="1:22" hidden="1" x14ac:dyDescent="0.35">
      <c r="A249" s="10"/>
      <c r="B249" s="10"/>
      <c r="C249" s="11"/>
      <c r="D249" s="205"/>
      <c r="E249" s="206"/>
      <c r="F249" s="206"/>
      <c r="G249" s="206"/>
      <c r="H249" s="206"/>
      <c r="I249" s="206"/>
      <c r="J249" s="206"/>
      <c r="K249" s="206"/>
      <c r="L249" s="206"/>
      <c r="M249" s="206"/>
      <c r="N249" s="207"/>
      <c r="O249" s="203"/>
      <c r="P249" s="204"/>
      <c r="Q249" s="57"/>
      <c r="R249" s="57"/>
      <c r="S249" s="57"/>
      <c r="T249" s="57"/>
      <c r="U249" s="57"/>
      <c r="V249" s="57"/>
    </row>
    <row r="250" spans="1:22" hidden="1" x14ac:dyDescent="0.35">
      <c r="A250" s="10"/>
      <c r="B250" s="10"/>
      <c r="C250" s="11"/>
      <c r="D250" s="205"/>
      <c r="E250" s="206"/>
      <c r="F250" s="206"/>
      <c r="G250" s="206"/>
      <c r="H250" s="206"/>
      <c r="I250" s="206"/>
      <c r="J250" s="206"/>
      <c r="K250" s="206"/>
      <c r="L250" s="206"/>
      <c r="M250" s="206"/>
      <c r="N250" s="207"/>
      <c r="O250" s="203"/>
      <c r="P250" s="204"/>
      <c r="Q250" s="57"/>
      <c r="R250" s="57"/>
      <c r="S250" s="57"/>
      <c r="T250" s="57"/>
      <c r="U250" s="57"/>
      <c r="V250" s="57"/>
    </row>
    <row r="251" spans="1:22" hidden="1" x14ac:dyDescent="0.35">
      <c r="A251" s="10"/>
      <c r="B251" s="10"/>
      <c r="C251" s="11"/>
      <c r="D251" s="205"/>
      <c r="E251" s="206"/>
      <c r="F251" s="206"/>
      <c r="G251" s="206"/>
      <c r="H251" s="206"/>
      <c r="I251" s="206"/>
      <c r="J251" s="206"/>
      <c r="K251" s="206"/>
      <c r="L251" s="206"/>
      <c r="M251" s="206"/>
      <c r="N251" s="207"/>
      <c r="O251" s="203"/>
      <c r="P251" s="204"/>
      <c r="Q251" s="57"/>
      <c r="R251" s="57"/>
      <c r="S251" s="57"/>
      <c r="T251" s="57"/>
      <c r="U251" s="57"/>
      <c r="V251" s="57"/>
    </row>
    <row r="252" spans="1:22" hidden="1" x14ac:dyDescent="0.35">
      <c r="A252" s="10"/>
      <c r="B252" s="10"/>
      <c r="C252" s="11"/>
      <c r="D252" s="205"/>
      <c r="E252" s="206"/>
      <c r="F252" s="206"/>
      <c r="G252" s="206"/>
      <c r="H252" s="206"/>
      <c r="I252" s="206"/>
      <c r="J252" s="206"/>
      <c r="K252" s="206"/>
      <c r="L252" s="206"/>
      <c r="M252" s="206"/>
      <c r="N252" s="207"/>
      <c r="O252" s="203"/>
      <c r="P252" s="204"/>
      <c r="Q252" s="57"/>
      <c r="R252" s="57"/>
      <c r="S252" s="57"/>
      <c r="T252" s="57"/>
      <c r="U252" s="57"/>
      <c r="V252" s="57"/>
    </row>
    <row r="253" spans="1:22" hidden="1" x14ac:dyDescent="0.35">
      <c r="A253" s="10"/>
      <c r="B253" s="10"/>
      <c r="C253" s="11"/>
      <c r="D253" s="208"/>
      <c r="E253" s="209"/>
      <c r="F253" s="209"/>
      <c r="G253" s="209"/>
      <c r="H253" s="209"/>
      <c r="I253" s="209"/>
      <c r="J253" s="209"/>
      <c r="K253" s="209"/>
      <c r="L253" s="209"/>
      <c r="M253" s="209"/>
      <c r="N253" s="207"/>
      <c r="O253" s="211"/>
      <c r="P253" s="212"/>
      <c r="Q253" s="57"/>
      <c r="R253" s="57"/>
      <c r="S253" s="57"/>
      <c r="T253" s="57"/>
      <c r="U253" s="57"/>
      <c r="V253" s="57"/>
    </row>
    <row r="254" spans="1:22" hidden="1" x14ac:dyDescent="0.35">
      <c r="A254" s="10"/>
      <c r="B254" s="10"/>
      <c r="C254" s="11"/>
      <c r="D254" s="205"/>
      <c r="E254" s="206"/>
      <c r="F254" s="206"/>
      <c r="G254" s="206"/>
      <c r="H254" s="206"/>
      <c r="I254" s="206"/>
      <c r="J254" s="206"/>
      <c r="K254" s="206"/>
      <c r="L254" s="206"/>
      <c r="M254" s="206"/>
      <c r="N254" s="207"/>
      <c r="O254" s="203"/>
      <c r="P254" s="204"/>
      <c r="Q254" s="57"/>
      <c r="R254" s="57"/>
      <c r="S254" s="57"/>
      <c r="T254" s="57"/>
      <c r="U254" s="57"/>
      <c r="V254" s="57"/>
    </row>
    <row r="255" spans="1:22" hidden="1" x14ac:dyDescent="0.35">
      <c r="A255" s="10"/>
      <c r="B255" s="10"/>
      <c r="C255" s="11"/>
      <c r="D255" s="205"/>
      <c r="E255" s="206"/>
      <c r="F255" s="206"/>
      <c r="G255" s="206"/>
      <c r="H255" s="206"/>
      <c r="I255" s="206"/>
      <c r="J255" s="206"/>
      <c r="K255" s="206"/>
      <c r="L255" s="206"/>
      <c r="M255" s="206"/>
      <c r="N255" s="207"/>
      <c r="O255" s="203"/>
      <c r="P255" s="204"/>
      <c r="Q255" s="57"/>
      <c r="R255" s="57"/>
      <c r="S255" s="57"/>
      <c r="T255" s="57"/>
      <c r="U255" s="57"/>
      <c r="V255" s="57"/>
    </row>
    <row r="256" spans="1:22" hidden="1" x14ac:dyDescent="0.35">
      <c r="A256" s="10"/>
      <c r="B256" s="10"/>
      <c r="C256" s="11"/>
      <c r="D256" s="208"/>
      <c r="E256" s="209"/>
      <c r="F256" s="209"/>
      <c r="G256" s="209"/>
      <c r="H256" s="209"/>
      <c r="I256" s="209"/>
      <c r="J256" s="209"/>
      <c r="K256" s="209"/>
      <c r="L256" s="209"/>
      <c r="M256" s="209"/>
      <c r="N256" s="207"/>
      <c r="O256" s="211"/>
      <c r="P256" s="212"/>
      <c r="Q256" s="57"/>
      <c r="R256" s="57"/>
      <c r="S256" s="57"/>
      <c r="T256" s="57"/>
      <c r="U256" s="57"/>
      <c r="V256" s="57"/>
    </row>
    <row r="257" spans="1:22" hidden="1" x14ac:dyDescent="0.35">
      <c r="A257" s="10"/>
      <c r="B257" s="10"/>
      <c r="C257" s="11"/>
      <c r="D257" s="205"/>
      <c r="E257" s="206"/>
      <c r="F257" s="206"/>
      <c r="G257" s="206"/>
      <c r="H257" s="206"/>
      <c r="I257" s="206"/>
      <c r="J257" s="206"/>
      <c r="K257" s="206"/>
      <c r="L257" s="206"/>
      <c r="M257" s="206"/>
      <c r="N257" s="207"/>
      <c r="O257" s="203"/>
      <c r="P257" s="204"/>
      <c r="Q257" s="57"/>
      <c r="R257" s="57"/>
      <c r="S257" s="57"/>
      <c r="T257" s="57"/>
      <c r="U257" s="57"/>
      <c r="V257" s="57"/>
    </row>
    <row r="258" spans="1:22" hidden="1" x14ac:dyDescent="0.35">
      <c r="A258" s="8"/>
      <c r="B258" s="8"/>
      <c r="C258" s="12"/>
      <c r="D258" s="205"/>
      <c r="E258" s="205"/>
      <c r="F258" s="205"/>
      <c r="G258" s="205"/>
      <c r="H258" s="205"/>
      <c r="I258" s="205"/>
      <c r="J258" s="205"/>
      <c r="K258" s="205"/>
      <c r="L258" s="205"/>
      <c r="M258" s="205"/>
      <c r="N258" s="207"/>
      <c r="O258" s="203"/>
      <c r="P258" s="204"/>
      <c r="Q258" s="57"/>
      <c r="R258" s="57"/>
      <c r="S258" s="57"/>
      <c r="T258" s="57"/>
      <c r="U258" s="57"/>
      <c r="V258" s="57"/>
    </row>
    <row r="259" spans="1:22" hidden="1" x14ac:dyDescent="0.35">
      <c r="A259" s="10"/>
      <c r="B259" s="10"/>
      <c r="C259" s="11"/>
      <c r="D259" s="205"/>
      <c r="E259" s="206"/>
      <c r="F259" s="206"/>
      <c r="G259" s="206"/>
      <c r="H259" s="206"/>
      <c r="I259" s="206"/>
      <c r="J259" s="206"/>
      <c r="K259" s="206"/>
      <c r="L259" s="206"/>
      <c r="M259" s="206"/>
      <c r="N259" s="207"/>
      <c r="O259" s="203"/>
      <c r="P259" s="204"/>
      <c r="Q259" s="57"/>
      <c r="R259" s="57"/>
      <c r="S259" s="57"/>
      <c r="T259" s="57"/>
      <c r="U259" s="57"/>
      <c r="V259" s="57"/>
    </row>
    <row r="260" spans="1:22" hidden="1" x14ac:dyDescent="0.35">
      <c r="A260" s="10"/>
      <c r="B260" s="10"/>
      <c r="C260" s="11"/>
      <c r="D260" s="205"/>
      <c r="E260" s="206"/>
      <c r="F260" s="206"/>
      <c r="G260" s="206"/>
      <c r="H260" s="206"/>
      <c r="I260" s="206"/>
      <c r="J260" s="206"/>
      <c r="K260" s="206"/>
      <c r="L260" s="206"/>
      <c r="M260" s="206"/>
      <c r="N260" s="207"/>
      <c r="O260" s="203"/>
      <c r="P260" s="204"/>
      <c r="Q260" s="57"/>
      <c r="R260" s="57"/>
      <c r="S260" s="57"/>
      <c r="T260" s="57"/>
      <c r="U260" s="57"/>
      <c r="V260" s="57"/>
    </row>
    <row r="261" spans="1:22" hidden="1" x14ac:dyDescent="0.35">
      <c r="A261" s="10"/>
      <c r="B261" s="10"/>
      <c r="C261" s="11"/>
      <c r="D261" s="205"/>
      <c r="E261" s="206"/>
      <c r="F261" s="206"/>
      <c r="G261" s="206"/>
      <c r="H261" s="206"/>
      <c r="I261" s="206"/>
      <c r="J261" s="206"/>
      <c r="K261" s="206"/>
      <c r="L261" s="206"/>
      <c r="M261" s="206"/>
      <c r="N261" s="207"/>
      <c r="O261" s="203"/>
      <c r="P261" s="204"/>
      <c r="Q261" s="57"/>
      <c r="R261" s="57"/>
      <c r="S261" s="57"/>
      <c r="T261" s="57"/>
      <c r="U261" s="57"/>
      <c r="V261" s="57"/>
    </row>
    <row r="262" spans="1:22" hidden="1" x14ac:dyDescent="0.35">
      <c r="A262" s="10"/>
      <c r="B262" s="10"/>
      <c r="C262" s="11"/>
      <c r="D262" s="205"/>
      <c r="E262" s="206"/>
      <c r="F262" s="206"/>
      <c r="G262" s="206"/>
      <c r="H262" s="206"/>
      <c r="I262" s="206"/>
      <c r="J262" s="206"/>
      <c r="K262" s="206"/>
      <c r="L262" s="206"/>
      <c r="M262" s="206"/>
      <c r="N262" s="207"/>
      <c r="O262" s="203"/>
      <c r="P262" s="204"/>
      <c r="Q262" s="57"/>
      <c r="R262" s="57"/>
      <c r="S262" s="57"/>
      <c r="T262" s="57"/>
      <c r="U262" s="57"/>
      <c r="V262" s="57"/>
    </row>
    <row r="263" spans="1:22" hidden="1" x14ac:dyDescent="0.35">
      <c r="A263" s="10"/>
      <c r="B263" s="10"/>
      <c r="C263" s="11"/>
      <c r="D263" s="205"/>
      <c r="E263" s="206"/>
      <c r="F263" s="206"/>
      <c r="G263" s="206"/>
      <c r="H263" s="206"/>
      <c r="I263" s="206"/>
      <c r="J263" s="206"/>
      <c r="K263" s="206"/>
      <c r="L263" s="206"/>
      <c r="M263" s="206"/>
      <c r="N263" s="207"/>
      <c r="O263" s="203"/>
      <c r="P263" s="204"/>
      <c r="Q263" s="57"/>
      <c r="R263" s="57"/>
      <c r="S263" s="57"/>
      <c r="T263" s="57"/>
      <c r="U263" s="57"/>
      <c r="V263" s="57"/>
    </row>
    <row r="264" spans="1:22" hidden="1" x14ac:dyDescent="0.35">
      <c r="A264" s="10"/>
      <c r="B264" s="10"/>
      <c r="C264" s="11"/>
      <c r="D264" s="205"/>
      <c r="E264" s="206"/>
      <c r="F264" s="206"/>
      <c r="G264" s="206"/>
      <c r="H264" s="206"/>
      <c r="I264" s="206"/>
      <c r="J264" s="206"/>
      <c r="K264" s="206"/>
      <c r="L264" s="206"/>
      <c r="M264" s="206"/>
      <c r="N264" s="207"/>
      <c r="O264" s="203"/>
      <c r="P264" s="204"/>
      <c r="Q264" s="57"/>
      <c r="R264" s="57"/>
      <c r="S264" s="57"/>
      <c r="T264" s="57"/>
      <c r="U264" s="57"/>
      <c r="V264" s="57"/>
    </row>
    <row r="265" spans="1:22" hidden="1" x14ac:dyDescent="0.35">
      <c r="A265" s="10"/>
      <c r="B265" s="10"/>
      <c r="C265" s="11"/>
      <c r="D265" s="205"/>
      <c r="E265" s="206"/>
      <c r="F265" s="206"/>
      <c r="G265" s="206"/>
      <c r="H265" s="206"/>
      <c r="I265" s="206"/>
      <c r="J265" s="206"/>
      <c r="K265" s="206"/>
      <c r="L265" s="206"/>
      <c r="M265" s="206"/>
      <c r="N265" s="207"/>
      <c r="O265" s="203"/>
      <c r="P265" s="204"/>
      <c r="Q265" s="57"/>
      <c r="R265" s="57"/>
      <c r="S265" s="57"/>
      <c r="T265" s="57"/>
      <c r="U265" s="57"/>
      <c r="V265" s="57"/>
    </row>
    <row r="266" spans="1:22" hidden="1" x14ac:dyDescent="0.35">
      <c r="A266" s="8"/>
      <c r="B266" s="8"/>
      <c r="C266" s="12"/>
      <c r="D266" s="205"/>
      <c r="E266" s="205"/>
      <c r="F266" s="205"/>
      <c r="G266" s="205"/>
      <c r="H266" s="205"/>
      <c r="I266" s="205"/>
      <c r="J266" s="205"/>
      <c r="K266" s="205"/>
      <c r="L266" s="205"/>
      <c r="M266" s="205"/>
      <c r="N266" s="207"/>
      <c r="O266" s="203"/>
      <c r="P266" s="204"/>
      <c r="Q266" s="57"/>
      <c r="R266" s="57"/>
      <c r="S266" s="57"/>
      <c r="T266" s="57"/>
      <c r="U266" s="57"/>
      <c r="V266" s="57"/>
    </row>
    <row r="267" spans="1:22" hidden="1" x14ac:dyDescent="0.35">
      <c r="A267" s="10"/>
      <c r="B267" s="10"/>
      <c r="C267" s="11"/>
      <c r="D267" s="208"/>
      <c r="E267" s="209"/>
      <c r="F267" s="209"/>
      <c r="G267" s="209"/>
      <c r="H267" s="209"/>
      <c r="I267" s="209"/>
      <c r="J267" s="209"/>
      <c r="K267" s="209"/>
      <c r="L267" s="209"/>
      <c r="M267" s="209"/>
      <c r="N267" s="207"/>
      <c r="O267" s="211"/>
      <c r="P267" s="212"/>
      <c r="Q267" s="57"/>
      <c r="R267" s="57"/>
      <c r="S267" s="57"/>
      <c r="T267" s="57"/>
      <c r="U267" s="57"/>
      <c r="V267" s="57"/>
    </row>
    <row r="268" spans="1:22" hidden="1" x14ac:dyDescent="0.35">
      <c r="A268" s="10"/>
      <c r="B268" s="10"/>
      <c r="C268" s="11"/>
      <c r="D268" s="205"/>
      <c r="E268" s="206"/>
      <c r="F268" s="206"/>
      <c r="G268" s="206"/>
      <c r="H268" s="206"/>
      <c r="I268" s="206"/>
      <c r="J268" s="206"/>
      <c r="K268" s="206"/>
      <c r="L268" s="206"/>
      <c r="M268" s="206"/>
      <c r="N268" s="207"/>
      <c r="O268" s="203"/>
      <c r="P268" s="204"/>
      <c r="Q268" s="57"/>
      <c r="R268" s="57"/>
      <c r="S268" s="57"/>
      <c r="T268" s="57"/>
      <c r="U268" s="57"/>
      <c r="V268" s="57"/>
    </row>
    <row r="269" spans="1:22" hidden="1" x14ac:dyDescent="0.35">
      <c r="A269" s="10"/>
      <c r="B269" s="10"/>
      <c r="C269" s="11"/>
      <c r="D269" s="205"/>
      <c r="E269" s="206"/>
      <c r="F269" s="206"/>
      <c r="G269" s="206"/>
      <c r="H269" s="206"/>
      <c r="I269" s="206"/>
      <c r="J269" s="206"/>
      <c r="K269" s="206"/>
      <c r="L269" s="206"/>
      <c r="M269" s="206"/>
      <c r="N269" s="207"/>
      <c r="O269" s="203"/>
      <c r="P269" s="204"/>
      <c r="Q269" s="57"/>
      <c r="R269" s="57"/>
      <c r="S269" s="57"/>
      <c r="T269" s="57"/>
      <c r="U269" s="57"/>
      <c r="V269" s="57"/>
    </row>
    <row r="270" spans="1:22" hidden="1" x14ac:dyDescent="0.35">
      <c r="A270" s="10"/>
      <c r="B270" s="10"/>
      <c r="C270" s="11"/>
      <c r="D270" s="205"/>
      <c r="E270" s="206"/>
      <c r="F270" s="206"/>
      <c r="G270" s="206"/>
      <c r="H270" s="206"/>
      <c r="I270" s="206"/>
      <c r="J270" s="206"/>
      <c r="K270" s="206"/>
      <c r="L270" s="206"/>
      <c r="M270" s="206"/>
      <c r="N270" s="207"/>
      <c r="O270" s="203"/>
      <c r="P270" s="204"/>
      <c r="Q270" s="57"/>
      <c r="R270" s="57"/>
      <c r="S270" s="57"/>
      <c r="T270" s="57"/>
      <c r="U270" s="57"/>
      <c r="V270" s="57"/>
    </row>
    <row r="271" spans="1:22" hidden="1" x14ac:dyDescent="0.35">
      <c r="A271" s="10"/>
      <c r="B271" s="10"/>
      <c r="C271" s="11"/>
      <c r="D271" s="205"/>
      <c r="E271" s="206"/>
      <c r="F271" s="206"/>
      <c r="G271" s="206"/>
      <c r="H271" s="206"/>
      <c r="I271" s="206"/>
      <c r="J271" s="206"/>
      <c r="K271" s="206"/>
      <c r="L271" s="206"/>
      <c r="M271" s="206"/>
      <c r="N271" s="207"/>
      <c r="O271" s="203"/>
      <c r="P271" s="204"/>
      <c r="Q271" s="57"/>
      <c r="R271" s="57"/>
      <c r="S271" s="57"/>
      <c r="T271" s="57"/>
      <c r="U271" s="57"/>
      <c r="V271" s="57"/>
    </row>
    <row r="272" spans="1:22" hidden="1" x14ac:dyDescent="0.35">
      <c r="A272" s="10"/>
      <c r="B272" s="10"/>
      <c r="C272" s="11"/>
      <c r="D272" s="205"/>
      <c r="E272" s="206"/>
      <c r="F272" s="206"/>
      <c r="G272" s="206"/>
      <c r="H272" s="206"/>
      <c r="I272" s="206"/>
      <c r="J272" s="206"/>
      <c r="K272" s="206"/>
      <c r="L272" s="206"/>
      <c r="M272" s="206"/>
      <c r="N272" s="207"/>
      <c r="O272" s="203"/>
      <c r="P272" s="204"/>
      <c r="Q272" s="57"/>
      <c r="R272" s="57"/>
      <c r="S272" s="57"/>
      <c r="T272" s="57"/>
      <c r="U272" s="57"/>
      <c r="V272" s="57"/>
    </row>
    <row r="273" spans="1:22" hidden="1" x14ac:dyDescent="0.35">
      <c r="A273" s="8"/>
      <c r="B273" s="8"/>
      <c r="C273" s="12"/>
      <c r="D273" s="205"/>
      <c r="E273" s="205"/>
      <c r="F273" s="205"/>
      <c r="G273" s="205"/>
      <c r="H273" s="205"/>
      <c r="I273" s="205"/>
      <c r="J273" s="205"/>
      <c r="K273" s="205"/>
      <c r="L273" s="205"/>
      <c r="M273" s="205"/>
      <c r="N273" s="207"/>
      <c r="O273" s="203"/>
      <c r="P273" s="204"/>
      <c r="Q273" s="57"/>
      <c r="R273" s="57"/>
      <c r="S273" s="57"/>
      <c r="T273" s="57"/>
      <c r="U273" s="57"/>
      <c r="V273" s="57"/>
    </row>
    <row r="274" spans="1:22" hidden="1" x14ac:dyDescent="0.35">
      <c r="A274" s="10"/>
      <c r="B274" s="10"/>
      <c r="C274" s="11"/>
      <c r="D274" s="205"/>
      <c r="E274" s="206"/>
      <c r="F274" s="206"/>
      <c r="G274" s="206"/>
      <c r="H274" s="206"/>
      <c r="I274" s="206"/>
      <c r="J274" s="206"/>
      <c r="K274" s="206"/>
      <c r="L274" s="206"/>
      <c r="M274" s="206"/>
      <c r="N274" s="207"/>
      <c r="O274" s="203"/>
      <c r="P274" s="204"/>
      <c r="Q274" s="57"/>
      <c r="R274" s="57"/>
      <c r="S274" s="57"/>
      <c r="T274" s="57"/>
      <c r="U274" s="57"/>
      <c r="V274" s="57"/>
    </row>
    <row r="275" spans="1:22" hidden="1" x14ac:dyDescent="0.35">
      <c r="A275" s="10"/>
      <c r="B275" s="10"/>
      <c r="C275" s="11"/>
      <c r="D275" s="205"/>
      <c r="E275" s="206"/>
      <c r="F275" s="206"/>
      <c r="G275" s="206"/>
      <c r="H275" s="206"/>
      <c r="I275" s="206"/>
      <c r="J275" s="206"/>
      <c r="K275" s="206"/>
      <c r="L275" s="206"/>
      <c r="M275" s="206"/>
      <c r="N275" s="207"/>
      <c r="O275" s="203"/>
      <c r="P275" s="204"/>
      <c r="Q275" s="57"/>
      <c r="R275" s="57"/>
      <c r="S275" s="57"/>
      <c r="T275" s="57"/>
      <c r="U275" s="57"/>
      <c r="V275" s="57"/>
    </row>
    <row r="276" spans="1:22" hidden="1" x14ac:dyDescent="0.35">
      <c r="A276" s="10"/>
      <c r="B276" s="10"/>
      <c r="C276" s="11"/>
      <c r="D276" s="205"/>
      <c r="E276" s="206"/>
      <c r="F276" s="206"/>
      <c r="G276" s="206"/>
      <c r="H276" s="206"/>
      <c r="I276" s="206"/>
      <c r="J276" s="206"/>
      <c r="K276" s="206"/>
      <c r="L276" s="206"/>
      <c r="M276" s="206"/>
      <c r="N276" s="207"/>
      <c r="O276" s="203"/>
      <c r="P276" s="204"/>
      <c r="Q276" s="57"/>
      <c r="R276" s="57"/>
      <c r="S276" s="57"/>
      <c r="T276" s="57"/>
      <c r="U276" s="57"/>
      <c r="V276" s="57"/>
    </row>
    <row r="277" spans="1:22" hidden="1" x14ac:dyDescent="0.35">
      <c r="A277" s="10"/>
      <c r="B277" s="10"/>
      <c r="C277" s="11"/>
      <c r="D277" s="205"/>
      <c r="E277" s="206"/>
      <c r="F277" s="206"/>
      <c r="G277" s="206"/>
      <c r="H277" s="206"/>
      <c r="I277" s="206"/>
      <c r="J277" s="206"/>
      <c r="K277" s="206"/>
      <c r="L277" s="206"/>
      <c r="M277" s="206"/>
      <c r="N277" s="207"/>
      <c r="O277" s="203"/>
      <c r="P277" s="204"/>
      <c r="Q277" s="57"/>
      <c r="R277" s="57"/>
      <c r="S277" s="57"/>
      <c r="T277" s="57"/>
      <c r="U277" s="57"/>
      <c r="V277" s="57"/>
    </row>
    <row r="278" spans="1:22" hidden="1" x14ac:dyDescent="0.35">
      <c r="A278" s="10"/>
      <c r="B278" s="10"/>
      <c r="C278" s="11"/>
      <c r="D278" s="208"/>
      <c r="E278" s="209"/>
      <c r="F278" s="209"/>
      <c r="G278" s="209"/>
      <c r="H278" s="209"/>
      <c r="I278" s="209"/>
      <c r="J278" s="209"/>
      <c r="K278" s="209"/>
      <c r="L278" s="209"/>
      <c r="M278" s="209"/>
      <c r="N278" s="207"/>
      <c r="O278" s="211"/>
      <c r="P278" s="212"/>
      <c r="Q278" s="57"/>
      <c r="R278" s="57"/>
      <c r="S278" s="57"/>
      <c r="T278" s="57"/>
      <c r="U278" s="57"/>
      <c r="V278" s="57"/>
    </row>
    <row r="279" spans="1:22" hidden="1" x14ac:dyDescent="0.35">
      <c r="A279" s="8"/>
      <c r="B279" s="8"/>
      <c r="C279" s="12"/>
      <c r="D279" s="205"/>
      <c r="E279" s="205"/>
      <c r="F279" s="205"/>
      <c r="G279" s="205"/>
      <c r="H279" s="205"/>
      <c r="I279" s="205"/>
      <c r="J279" s="205"/>
      <c r="K279" s="205"/>
      <c r="L279" s="205"/>
      <c r="M279" s="205"/>
      <c r="N279" s="207"/>
      <c r="O279" s="203"/>
      <c r="P279" s="204"/>
      <c r="Q279" s="57"/>
      <c r="R279" s="57"/>
      <c r="S279" s="57"/>
      <c r="T279" s="57"/>
      <c r="U279" s="57"/>
      <c r="V279" s="57"/>
    </row>
    <row r="280" spans="1:22" hidden="1" x14ac:dyDescent="0.35">
      <c r="A280" s="10"/>
      <c r="B280" s="10"/>
      <c r="C280" s="11"/>
      <c r="D280" s="205"/>
      <c r="E280" s="206"/>
      <c r="F280" s="206"/>
      <c r="G280" s="206"/>
      <c r="H280" s="206"/>
      <c r="I280" s="206"/>
      <c r="J280" s="206"/>
      <c r="K280" s="206"/>
      <c r="L280" s="206"/>
      <c r="M280" s="206"/>
      <c r="N280" s="207"/>
      <c r="O280" s="203"/>
      <c r="P280" s="204"/>
      <c r="Q280" s="57"/>
      <c r="R280" s="57"/>
      <c r="S280" s="57"/>
      <c r="T280" s="57"/>
      <c r="U280" s="57"/>
      <c r="V280" s="57"/>
    </row>
    <row r="281" spans="1:22" hidden="1" x14ac:dyDescent="0.35">
      <c r="A281" s="10"/>
      <c r="B281" s="10"/>
      <c r="C281" s="11"/>
      <c r="D281" s="205"/>
      <c r="E281" s="206"/>
      <c r="F281" s="206"/>
      <c r="G281" s="206"/>
      <c r="H281" s="206"/>
      <c r="I281" s="206"/>
      <c r="J281" s="206"/>
      <c r="K281" s="206"/>
      <c r="L281" s="206"/>
      <c r="M281" s="206"/>
      <c r="N281" s="207"/>
      <c r="O281" s="203"/>
      <c r="P281" s="204"/>
      <c r="Q281" s="57"/>
      <c r="R281" s="57"/>
      <c r="S281" s="57"/>
      <c r="T281" s="57"/>
      <c r="U281" s="57"/>
      <c r="V281" s="57"/>
    </row>
    <row r="282" spans="1:22" hidden="1" x14ac:dyDescent="0.35">
      <c r="A282" s="8"/>
      <c r="B282" s="8"/>
      <c r="C282" s="12"/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7"/>
      <c r="O282" s="203"/>
      <c r="P282" s="204"/>
      <c r="Q282" s="57"/>
      <c r="R282" s="57"/>
      <c r="S282" s="57"/>
      <c r="T282" s="57"/>
      <c r="U282" s="57"/>
      <c r="V282" s="57"/>
    </row>
    <row r="283" spans="1:22" hidden="1" x14ac:dyDescent="0.35">
      <c r="A283" s="10"/>
      <c r="B283" s="10"/>
      <c r="C283" s="11"/>
      <c r="D283" s="205"/>
      <c r="E283" s="206"/>
      <c r="F283" s="206"/>
      <c r="G283" s="206"/>
      <c r="H283" s="206"/>
      <c r="I283" s="206"/>
      <c r="J283" s="206"/>
      <c r="K283" s="206"/>
      <c r="L283" s="206"/>
      <c r="M283" s="206"/>
      <c r="N283" s="207"/>
      <c r="O283" s="203"/>
      <c r="P283" s="204"/>
      <c r="Q283" s="57"/>
      <c r="R283" s="57"/>
      <c r="S283" s="57"/>
      <c r="T283" s="57"/>
      <c r="U283" s="57"/>
      <c r="V283" s="57"/>
    </row>
    <row r="284" spans="1:22" hidden="1" x14ac:dyDescent="0.35">
      <c r="A284" s="8"/>
      <c r="B284" s="8"/>
      <c r="C284" s="12"/>
      <c r="D284" s="205"/>
      <c r="E284" s="206"/>
      <c r="F284" s="206"/>
      <c r="G284" s="206"/>
      <c r="H284" s="206"/>
      <c r="I284" s="206"/>
      <c r="J284" s="206"/>
      <c r="K284" s="206"/>
      <c r="L284" s="206"/>
      <c r="M284" s="206"/>
      <c r="N284" s="207"/>
      <c r="O284" s="203"/>
      <c r="P284" s="204"/>
      <c r="Q284" s="57"/>
      <c r="R284" s="57"/>
      <c r="S284" s="57"/>
      <c r="T284" s="57"/>
      <c r="U284" s="57"/>
      <c r="V284" s="57"/>
    </row>
    <row r="285" spans="1:22" hidden="1" x14ac:dyDescent="0.35">
      <c r="A285" s="10"/>
      <c r="B285" s="10"/>
      <c r="C285" s="11"/>
      <c r="D285" s="205"/>
      <c r="E285" s="206"/>
      <c r="F285" s="206"/>
      <c r="G285" s="206"/>
      <c r="H285" s="206"/>
      <c r="I285" s="206"/>
      <c r="J285" s="206"/>
      <c r="K285" s="206"/>
      <c r="L285" s="206"/>
      <c r="M285" s="206"/>
      <c r="N285" s="207"/>
      <c r="O285" s="203"/>
      <c r="P285" s="204"/>
      <c r="Q285" s="57"/>
      <c r="R285" s="57"/>
      <c r="S285" s="57"/>
      <c r="T285" s="57"/>
      <c r="U285" s="57"/>
      <c r="V285" s="57"/>
    </row>
    <row r="286" spans="1:22" hidden="1" x14ac:dyDescent="0.35">
      <c r="A286" s="10"/>
      <c r="B286" s="10"/>
      <c r="C286" s="11"/>
      <c r="D286" s="208"/>
      <c r="E286" s="209"/>
      <c r="F286" s="209"/>
      <c r="G286" s="209"/>
      <c r="H286" s="209"/>
      <c r="I286" s="209"/>
      <c r="J286" s="209"/>
      <c r="K286" s="209"/>
      <c r="L286" s="209"/>
      <c r="M286" s="209"/>
      <c r="N286" s="207"/>
      <c r="O286" s="211"/>
      <c r="P286" s="212"/>
      <c r="Q286" s="57"/>
      <c r="R286" s="57"/>
      <c r="S286" s="57"/>
      <c r="T286" s="57"/>
      <c r="U286" s="57"/>
      <c r="V286" s="57"/>
    </row>
    <row r="287" spans="1:22" hidden="1" x14ac:dyDescent="0.35">
      <c r="A287" s="10"/>
      <c r="B287" s="10"/>
      <c r="C287" s="11"/>
      <c r="D287" s="205"/>
      <c r="E287" s="206"/>
      <c r="F287" s="206"/>
      <c r="G287" s="206"/>
      <c r="H287" s="206"/>
      <c r="I287" s="206"/>
      <c r="J287" s="206"/>
      <c r="K287" s="206"/>
      <c r="L287" s="206"/>
      <c r="M287" s="206"/>
      <c r="N287" s="207"/>
      <c r="O287" s="203"/>
      <c r="P287" s="204"/>
      <c r="Q287" s="57"/>
      <c r="R287" s="57"/>
      <c r="S287" s="57"/>
      <c r="T287" s="57"/>
      <c r="U287" s="57"/>
      <c r="V287" s="57"/>
    </row>
    <row r="288" spans="1:22" hidden="1" x14ac:dyDescent="0.35">
      <c r="A288" s="10"/>
      <c r="B288" s="10"/>
      <c r="C288" s="11"/>
      <c r="D288" s="205"/>
      <c r="E288" s="206"/>
      <c r="F288" s="206"/>
      <c r="G288" s="206"/>
      <c r="H288" s="206"/>
      <c r="I288" s="206"/>
      <c r="J288" s="206"/>
      <c r="K288" s="206"/>
      <c r="L288" s="206"/>
      <c r="M288" s="206"/>
      <c r="N288" s="207"/>
      <c r="O288" s="203"/>
      <c r="P288" s="204"/>
      <c r="Q288" s="57"/>
      <c r="R288" s="57"/>
      <c r="S288" s="57"/>
      <c r="T288" s="57"/>
      <c r="U288" s="57"/>
      <c r="V288" s="57"/>
    </row>
    <row r="289" spans="1:22" hidden="1" x14ac:dyDescent="0.35">
      <c r="A289" s="10"/>
      <c r="B289" s="10"/>
      <c r="C289" s="11"/>
      <c r="D289" s="205"/>
      <c r="E289" s="206"/>
      <c r="F289" s="206"/>
      <c r="G289" s="206"/>
      <c r="H289" s="206"/>
      <c r="I289" s="206"/>
      <c r="J289" s="206"/>
      <c r="K289" s="206"/>
      <c r="L289" s="206"/>
      <c r="M289" s="206"/>
      <c r="N289" s="207"/>
      <c r="O289" s="203"/>
      <c r="P289" s="204"/>
      <c r="Q289" s="57"/>
      <c r="R289" s="57"/>
      <c r="S289" s="57"/>
      <c r="T289" s="57"/>
      <c r="U289" s="57"/>
      <c r="V289" s="57"/>
    </row>
    <row r="290" spans="1:22" hidden="1" x14ac:dyDescent="0.35">
      <c r="A290" s="10"/>
      <c r="B290" s="10"/>
      <c r="C290" s="11"/>
      <c r="D290" s="205"/>
      <c r="E290" s="206"/>
      <c r="F290" s="206"/>
      <c r="G290" s="206"/>
      <c r="H290" s="206"/>
      <c r="I290" s="206"/>
      <c r="J290" s="206"/>
      <c r="K290" s="206"/>
      <c r="L290" s="206"/>
      <c r="M290" s="206"/>
      <c r="N290" s="207"/>
      <c r="O290" s="203"/>
      <c r="P290" s="204"/>
      <c r="Q290" s="57"/>
      <c r="R290" s="57"/>
      <c r="S290" s="57"/>
      <c r="T290" s="57"/>
      <c r="U290" s="57"/>
      <c r="V290" s="57"/>
    </row>
    <row r="291" spans="1:22" hidden="1" x14ac:dyDescent="0.35">
      <c r="A291" s="10"/>
      <c r="B291" s="10"/>
      <c r="C291" s="11"/>
      <c r="D291" s="205"/>
      <c r="E291" s="206"/>
      <c r="F291" s="206"/>
      <c r="G291" s="206"/>
      <c r="H291" s="206"/>
      <c r="I291" s="206"/>
      <c r="J291" s="206"/>
      <c r="K291" s="206"/>
      <c r="L291" s="206"/>
      <c r="M291" s="206"/>
      <c r="N291" s="207"/>
      <c r="O291" s="203"/>
      <c r="P291" s="204"/>
      <c r="Q291" s="57"/>
      <c r="R291" s="57"/>
      <c r="S291" s="57"/>
      <c r="T291" s="57"/>
      <c r="U291" s="57"/>
      <c r="V291" s="57"/>
    </row>
    <row r="292" spans="1:22" hidden="1" x14ac:dyDescent="0.35">
      <c r="A292" s="8"/>
      <c r="B292" s="8"/>
      <c r="C292" s="12"/>
      <c r="D292" s="205"/>
      <c r="E292" s="205"/>
      <c r="F292" s="205"/>
      <c r="G292" s="205"/>
      <c r="H292" s="205"/>
      <c r="I292" s="205"/>
      <c r="J292" s="205"/>
      <c r="K292" s="205"/>
      <c r="L292" s="205"/>
      <c r="M292" s="205"/>
      <c r="N292" s="207"/>
      <c r="O292" s="203"/>
      <c r="P292" s="204"/>
      <c r="Q292" s="57"/>
      <c r="R292" s="57"/>
      <c r="S292" s="57"/>
      <c r="T292" s="57"/>
      <c r="U292" s="57"/>
      <c r="V292" s="57"/>
    </row>
    <row r="293" spans="1:22" hidden="1" x14ac:dyDescent="0.35">
      <c r="A293" s="10"/>
      <c r="B293" s="10"/>
      <c r="C293" s="11"/>
      <c r="D293" s="208"/>
      <c r="E293" s="209"/>
      <c r="F293" s="209"/>
      <c r="G293" s="209"/>
      <c r="H293" s="209"/>
      <c r="I293" s="209"/>
      <c r="J293" s="209"/>
      <c r="K293" s="209"/>
      <c r="L293" s="209"/>
      <c r="M293" s="209"/>
      <c r="N293" s="207"/>
      <c r="O293" s="211"/>
      <c r="P293" s="212"/>
      <c r="Q293" s="57"/>
      <c r="R293" s="57"/>
      <c r="S293" s="57"/>
      <c r="T293" s="57"/>
      <c r="U293" s="57"/>
      <c r="V293" s="57"/>
    </row>
    <row r="294" spans="1:22" hidden="1" x14ac:dyDescent="0.35">
      <c r="A294" s="10"/>
      <c r="B294" s="10"/>
      <c r="C294" s="11"/>
      <c r="D294" s="205"/>
      <c r="E294" s="206"/>
      <c r="F294" s="206"/>
      <c r="G294" s="206"/>
      <c r="H294" s="206"/>
      <c r="I294" s="206"/>
      <c r="J294" s="206"/>
      <c r="K294" s="206"/>
      <c r="L294" s="206"/>
      <c r="M294" s="206"/>
      <c r="N294" s="207"/>
      <c r="O294" s="203"/>
      <c r="P294" s="204"/>
      <c r="Q294" s="57"/>
      <c r="R294" s="57"/>
      <c r="S294" s="57"/>
      <c r="T294" s="57"/>
      <c r="U294" s="57"/>
      <c r="V294" s="57"/>
    </row>
    <row r="295" spans="1:22" hidden="1" x14ac:dyDescent="0.35">
      <c r="A295" s="10"/>
      <c r="B295" s="10"/>
      <c r="C295" s="11"/>
      <c r="D295" s="205"/>
      <c r="E295" s="206"/>
      <c r="F295" s="206"/>
      <c r="G295" s="206"/>
      <c r="H295" s="206"/>
      <c r="I295" s="206"/>
      <c r="J295" s="206"/>
      <c r="K295" s="206"/>
      <c r="L295" s="206"/>
      <c r="M295" s="206"/>
      <c r="N295" s="207"/>
      <c r="O295" s="203"/>
      <c r="P295" s="204"/>
      <c r="Q295" s="57"/>
      <c r="R295" s="57"/>
      <c r="S295" s="57"/>
      <c r="T295" s="57"/>
      <c r="U295" s="57"/>
      <c r="V295" s="57"/>
    </row>
    <row r="296" spans="1:22" hidden="1" x14ac:dyDescent="0.35">
      <c r="A296" s="10"/>
      <c r="B296" s="10"/>
      <c r="C296" s="11"/>
      <c r="D296" s="205"/>
      <c r="E296" s="206"/>
      <c r="F296" s="206"/>
      <c r="G296" s="206"/>
      <c r="H296" s="206"/>
      <c r="I296" s="206"/>
      <c r="J296" s="206"/>
      <c r="K296" s="206"/>
      <c r="L296" s="206"/>
      <c r="M296" s="206"/>
      <c r="N296" s="207"/>
      <c r="O296" s="203"/>
      <c r="P296" s="204"/>
      <c r="Q296" s="57"/>
      <c r="R296" s="57"/>
      <c r="S296" s="57"/>
      <c r="T296" s="57"/>
      <c r="U296" s="57"/>
      <c r="V296" s="57"/>
    </row>
    <row r="297" spans="1:22" hidden="1" x14ac:dyDescent="0.35">
      <c r="A297" s="10"/>
      <c r="B297" s="10"/>
      <c r="C297" s="11"/>
      <c r="D297" s="205"/>
      <c r="E297" s="206"/>
      <c r="F297" s="206"/>
      <c r="G297" s="206"/>
      <c r="H297" s="206"/>
      <c r="I297" s="206"/>
      <c r="J297" s="206"/>
      <c r="K297" s="206"/>
      <c r="L297" s="206"/>
      <c r="M297" s="206"/>
      <c r="N297" s="207"/>
      <c r="O297" s="203"/>
      <c r="P297" s="204"/>
      <c r="Q297" s="57"/>
      <c r="R297" s="57"/>
      <c r="S297" s="57"/>
      <c r="T297" s="57"/>
      <c r="U297" s="57"/>
      <c r="V297" s="57"/>
    </row>
    <row r="298" spans="1:22" hidden="1" x14ac:dyDescent="0.35">
      <c r="A298" s="10"/>
      <c r="B298" s="10"/>
      <c r="C298" s="11"/>
      <c r="D298" s="205"/>
      <c r="E298" s="206"/>
      <c r="F298" s="206"/>
      <c r="G298" s="206"/>
      <c r="H298" s="206"/>
      <c r="I298" s="206"/>
      <c r="J298" s="206"/>
      <c r="K298" s="206"/>
      <c r="L298" s="206"/>
      <c r="M298" s="206"/>
      <c r="N298" s="207"/>
      <c r="O298" s="203"/>
      <c r="P298" s="204"/>
      <c r="Q298" s="57"/>
      <c r="R298" s="57"/>
      <c r="S298" s="57"/>
      <c r="T298" s="57"/>
      <c r="U298" s="57"/>
      <c r="V298" s="57"/>
    </row>
    <row r="299" spans="1:22" hidden="1" x14ac:dyDescent="0.35">
      <c r="A299" s="10"/>
      <c r="B299" s="10"/>
      <c r="C299" s="11"/>
      <c r="D299" s="208"/>
      <c r="E299" s="209"/>
      <c r="F299" s="209"/>
      <c r="G299" s="209"/>
      <c r="H299" s="209"/>
      <c r="I299" s="209"/>
      <c r="J299" s="209"/>
      <c r="K299" s="209"/>
      <c r="L299" s="209"/>
      <c r="M299" s="209"/>
      <c r="N299" s="207"/>
      <c r="O299" s="211"/>
      <c r="P299" s="212"/>
      <c r="Q299" s="57"/>
      <c r="R299" s="57"/>
      <c r="S299" s="57"/>
      <c r="T299" s="57"/>
      <c r="U299" s="57"/>
      <c r="V299" s="57"/>
    </row>
    <row r="300" spans="1:22" hidden="1" x14ac:dyDescent="0.35">
      <c r="A300" s="8"/>
      <c r="B300" s="8"/>
      <c r="C300" s="12"/>
      <c r="D300" s="205"/>
      <c r="E300" s="205"/>
      <c r="F300" s="205"/>
      <c r="G300" s="205"/>
      <c r="H300" s="205"/>
      <c r="I300" s="205"/>
      <c r="J300" s="205"/>
      <c r="K300" s="205"/>
      <c r="L300" s="205"/>
      <c r="M300" s="205"/>
      <c r="N300" s="207"/>
      <c r="O300" s="203"/>
      <c r="P300" s="204"/>
      <c r="Q300" s="57"/>
      <c r="R300" s="57"/>
      <c r="S300" s="57"/>
      <c r="T300" s="57"/>
      <c r="U300" s="57"/>
      <c r="V300" s="57"/>
    </row>
    <row r="301" spans="1:22" hidden="1" x14ac:dyDescent="0.35">
      <c r="A301" s="10"/>
      <c r="B301" s="10"/>
      <c r="C301" s="11"/>
      <c r="D301" s="205"/>
      <c r="E301" s="206"/>
      <c r="F301" s="206"/>
      <c r="G301" s="206"/>
      <c r="H301" s="206"/>
      <c r="I301" s="206"/>
      <c r="J301" s="206"/>
      <c r="K301" s="206"/>
      <c r="L301" s="206"/>
      <c r="M301" s="206"/>
      <c r="N301" s="207"/>
      <c r="O301" s="203"/>
      <c r="P301" s="204"/>
      <c r="Q301" s="57"/>
      <c r="R301" s="57"/>
      <c r="S301" s="57"/>
      <c r="T301" s="57"/>
      <c r="U301" s="57"/>
      <c r="V301" s="57"/>
    </row>
    <row r="302" spans="1:22" hidden="1" x14ac:dyDescent="0.35">
      <c r="A302" s="10"/>
      <c r="B302" s="10"/>
      <c r="C302" s="11"/>
      <c r="D302" s="208"/>
      <c r="E302" s="209"/>
      <c r="F302" s="209"/>
      <c r="G302" s="209"/>
      <c r="H302" s="209"/>
      <c r="I302" s="209"/>
      <c r="J302" s="209"/>
      <c r="K302" s="209"/>
      <c r="L302" s="209"/>
      <c r="M302" s="209"/>
      <c r="N302" s="207"/>
      <c r="O302" s="211"/>
      <c r="P302" s="212"/>
      <c r="Q302" s="57"/>
      <c r="R302" s="57"/>
      <c r="S302" s="57"/>
      <c r="T302" s="57"/>
      <c r="U302" s="57"/>
      <c r="V302" s="57"/>
    </row>
    <row r="303" spans="1:22" hidden="1" x14ac:dyDescent="0.35">
      <c r="A303" s="10"/>
      <c r="B303" s="10"/>
      <c r="C303" s="11"/>
      <c r="D303" s="205"/>
      <c r="E303" s="206"/>
      <c r="F303" s="206"/>
      <c r="G303" s="206"/>
      <c r="H303" s="206"/>
      <c r="I303" s="206"/>
      <c r="J303" s="206"/>
      <c r="K303" s="206"/>
      <c r="L303" s="206"/>
      <c r="M303" s="206"/>
      <c r="N303" s="207"/>
      <c r="O303" s="203"/>
      <c r="P303" s="204"/>
      <c r="Q303" s="57"/>
      <c r="R303" s="57"/>
      <c r="S303" s="57"/>
      <c r="T303" s="57"/>
      <c r="U303" s="57"/>
      <c r="V303" s="57"/>
    </row>
    <row r="304" spans="1:22" hidden="1" x14ac:dyDescent="0.35">
      <c r="A304" s="10"/>
      <c r="B304" s="10"/>
      <c r="C304" s="11"/>
      <c r="D304" s="205"/>
      <c r="E304" s="206"/>
      <c r="F304" s="206"/>
      <c r="G304" s="206"/>
      <c r="H304" s="206"/>
      <c r="I304" s="206"/>
      <c r="J304" s="206"/>
      <c r="K304" s="206"/>
      <c r="L304" s="206"/>
      <c r="M304" s="206"/>
      <c r="N304" s="207"/>
      <c r="O304" s="203"/>
      <c r="P304" s="204"/>
      <c r="Q304" s="57"/>
      <c r="R304" s="57"/>
      <c r="S304" s="57"/>
      <c r="T304" s="57"/>
      <c r="U304" s="57"/>
      <c r="V304" s="57"/>
    </row>
    <row r="305" spans="1:22" hidden="1" x14ac:dyDescent="0.35">
      <c r="A305" s="10"/>
      <c r="B305" s="10"/>
      <c r="C305" s="11"/>
      <c r="D305" s="205"/>
      <c r="E305" s="206"/>
      <c r="F305" s="206"/>
      <c r="G305" s="206"/>
      <c r="H305" s="206"/>
      <c r="I305" s="206"/>
      <c r="J305" s="206"/>
      <c r="K305" s="206"/>
      <c r="L305" s="206"/>
      <c r="M305" s="206"/>
      <c r="N305" s="207"/>
      <c r="O305" s="203"/>
      <c r="P305" s="204"/>
      <c r="Q305" s="57"/>
      <c r="R305" s="57"/>
      <c r="S305" s="57"/>
      <c r="T305" s="57"/>
      <c r="U305" s="57"/>
      <c r="V305" s="57"/>
    </row>
    <row r="306" spans="1:22" hidden="1" x14ac:dyDescent="0.35">
      <c r="A306" s="10"/>
      <c r="B306" s="10"/>
      <c r="C306" s="11"/>
      <c r="D306" s="205"/>
      <c r="E306" s="206"/>
      <c r="F306" s="206"/>
      <c r="G306" s="206"/>
      <c r="H306" s="206"/>
      <c r="I306" s="206"/>
      <c r="J306" s="206"/>
      <c r="K306" s="206"/>
      <c r="L306" s="206"/>
      <c r="M306" s="206"/>
      <c r="N306" s="207"/>
      <c r="O306" s="203"/>
      <c r="P306" s="204"/>
      <c r="Q306" s="57"/>
      <c r="R306" s="57"/>
      <c r="S306" s="57"/>
      <c r="T306" s="57"/>
      <c r="U306" s="57"/>
      <c r="V306" s="57"/>
    </row>
    <row r="307" spans="1:22" hidden="1" x14ac:dyDescent="0.35">
      <c r="A307" s="10"/>
      <c r="B307" s="10"/>
      <c r="C307" s="11"/>
      <c r="D307" s="205"/>
      <c r="E307" s="206"/>
      <c r="F307" s="206"/>
      <c r="G307" s="206"/>
      <c r="H307" s="206"/>
      <c r="I307" s="206"/>
      <c r="J307" s="206"/>
      <c r="K307" s="206"/>
      <c r="L307" s="206"/>
      <c r="M307" s="206"/>
      <c r="N307" s="207"/>
      <c r="O307" s="203"/>
      <c r="P307" s="204"/>
      <c r="Q307" s="57"/>
      <c r="R307" s="57"/>
      <c r="S307" s="57"/>
      <c r="T307" s="57"/>
      <c r="U307" s="57"/>
      <c r="V307" s="57"/>
    </row>
    <row r="308" spans="1:22" hidden="1" x14ac:dyDescent="0.35">
      <c r="A308" s="8"/>
      <c r="B308" s="8"/>
      <c r="C308" s="12"/>
      <c r="D308" s="205"/>
      <c r="E308" s="205"/>
      <c r="F308" s="205"/>
      <c r="G308" s="205"/>
      <c r="H308" s="205"/>
      <c r="I308" s="205"/>
      <c r="J308" s="205"/>
      <c r="K308" s="205"/>
      <c r="L308" s="205"/>
      <c r="M308" s="205"/>
      <c r="N308" s="207"/>
      <c r="O308" s="203"/>
      <c r="P308" s="204"/>
      <c r="Q308" s="57"/>
      <c r="R308" s="57"/>
      <c r="S308" s="57"/>
      <c r="T308" s="57"/>
      <c r="U308" s="57"/>
      <c r="V308" s="57"/>
    </row>
    <row r="309" spans="1:22" hidden="1" x14ac:dyDescent="0.35">
      <c r="A309" s="10"/>
      <c r="B309" s="10"/>
      <c r="C309" s="11"/>
      <c r="D309" s="205"/>
      <c r="E309" s="206"/>
      <c r="F309" s="206"/>
      <c r="G309" s="206"/>
      <c r="H309" s="206"/>
      <c r="I309" s="206"/>
      <c r="J309" s="206"/>
      <c r="K309" s="206"/>
      <c r="L309" s="206"/>
      <c r="M309" s="206"/>
      <c r="N309" s="207"/>
      <c r="O309" s="203"/>
      <c r="P309" s="204"/>
      <c r="Q309" s="57"/>
      <c r="R309" s="57"/>
      <c r="S309" s="57"/>
      <c r="T309" s="57"/>
      <c r="U309" s="57"/>
      <c r="V309" s="57"/>
    </row>
    <row r="310" spans="1:22" hidden="1" x14ac:dyDescent="0.35">
      <c r="A310" s="10"/>
      <c r="B310" s="10"/>
      <c r="C310" s="11"/>
      <c r="D310" s="205"/>
      <c r="E310" s="206"/>
      <c r="F310" s="206"/>
      <c r="G310" s="206"/>
      <c r="H310" s="206"/>
      <c r="I310" s="206"/>
      <c r="J310" s="206"/>
      <c r="K310" s="206"/>
      <c r="L310" s="206"/>
      <c r="M310" s="206"/>
      <c r="N310" s="207"/>
      <c r="O310" s="203"/>
      <c r="P310" s="204"/>
      <c r="Q310" s="57"/>
      <c r="R310" s="57"/>
      <c r="S310" s="57"/>
      <c r="T310" s="57"/>
      <c r="U310" s="57"/>
      <c r="V310" s="57"/>
    </row>
    <row r="311" spans="1:22" hidden="1" x14ac:dyDescent="0.35">
      <c r="A311" s="10"/>
      <c r="B311" s="10"/>
      <c r="C311" s="11"/>
      <c r="D311" s="205"/>
      <c r="E311" s="206"/>
      <c r="F311" s="206"/>
      <c r="G311" s="206"/>
      <c r="H311" s="206"/>
      <c r="I311" s="206"/>
      <c r="J311" s="206"/>
      <c r="K311" s="206"/>
      <c r="L311" s="206"/>
      <c r="M311" s="206"/>
      <c r="N311" s="207"/>
      <c r="O311" s="203"/>
      <c r="P311" s="204"/>
      <c r="Q311" s="57"/>
      <c r="R311" s="57"/>
      <c r="S311" s="57"/>
      <c r="T311" s="57"/>
      <c r="U311" s="57"/>
      <c r="V311" s="57"/>
    </row>
    <row r="312" spans="1:22" hidden="1" x14ac:dyDescent="0.35">
      <c r="A312" s="10"/>
      <c r="B312" s="10"/>
      <c r="C312" s="11"/>
      <c r="D312" s="208"/>
      <c r="E312" s="209"/>
      <c r="F312" s="209"/>
      <c r="G312" s="209"/>
      <c r="H312" s="209"/>
      <c r="I312" s="209"/>
      <c r="J312" s="209"/>
      <c r="K312" s="209"/>
      <c r="L312" s="209"/>
      <c r="M312" s="209"/>
      <c r="N312" s="207"/>
      <c r="O312" s="211"/>
      <c r="P312" s="212"/>
      <c r="Q312" s="57"/>
      <c r="R312" s="57"/>
      <c r="S312" s="57"/>
      <c r="T312" s="57"/>
      <c r="U312" s="57"/>
      <c r="V312" s="57"/>
    </row>
    <row r="313" spans="1:22" hidden="1" x14ac:dyDescent="0.35">
      <c r="A313" s="10"/>
      <c r="B313" s="10"/>
      <c r="C313" s="11"/>
      <c r="D313" s="205"/>
      <c r="E313" s="206"/>
      <c r="F313" s="206"/>
      <c r="G313" s="206"/>
      <c r="H313" s="206"/>
      <c r="I313" s="206"/>
      <c r="J313" s="206"/>
      <c r="K313" s="206"/>
      <c r="L313" s="206"/>
      <c r="M313" s="206"/>
      <c r="N313" s="207"/>
      <c r="O313" s="203"/>
      <c r="P313" s="204"/>
      <c r="Q313" s="57"/>
      <c r="R313" s="57"/>
      <c r="S313" s="57"/>
      <c r="T313" s="57"/>
      <c r="U313" s="57"/>
      <c r="V313" s="57"/>
    </row>
    <row r="314" spans="1:22" hidden="1" x14ac:dyDescent="0.35">
      <c r="A314" s="8"/>
      <c r="B314" s="8"/>
      <c r="C314" s="12"/>
      <c r="D314" s="205"/>
      <c r="E314" s="205"/>
      <c r="F314" s="205"/>
      <c r="G314" s="205"/>
      <c r="H314" s="205"/>
      <c r="I314" s="205"/>
      <c r="J314" s="205"/>
      <c r="K314" s="205"/>
      <c r="L314" s="205"/>
      <c r="M314" s="205"/>
      <c r="N314" s="207"/>
      <c r="O314" s="203"/>
      <c r="P314" s="204"/>
      <c r="Q314" s="57"/>
      <c r="R314" s="57"/>
      <c r="S314" s="57"/>
      <c r="T314" s="57"/>
      <c r="U314" s="57"/>
      <c r="V314" s="57"/>
    </row>
    <row r="315" spans="1:22" hidden="1" x14ac:dyDescent="0.35">
      <c r="A315" s="10"/>
      <c r="B315" s="10"/>
      <c r="C315" s="11"/>
      <c r="D315" s="205"/>
      <c r="E315" s="206"/>
      <c r="F315" s="206"/>
      <c r="G315" s="206"/>
      <c r="H315" s="206"/>
      <c r="I315" s="206"/>
      <c r="J315" s="206"/>
      <c r="K315" s="206"/>
      <c r="L315" s="206"/>
      <c r="M315" s="206"/>
      <c r="N315" s="207"/>
      <c r="O315" s="203"/>
      <c r="P315" s="204"/>
      <c r="Q315" s="57"/>
      <c r="R315" s="57"/>
      <c r="S315" s="57"/>
      <c r="T315" s="57"/>
      <c r="U315" s="57"/>
      <c r="V315" s="57"/>
    </row>
    <row r="316" spans="1:22" hidden="1" x14ac:dyDescent="0.35">
      <c r="A316" s="10"/>
      <c r="B316" s="10"/>
      <c r="C316" s="11"/>
      <c r="D316" s="205"/>
      <c r="E316" s="206"/>
      <c r="F316" s="206"/>
      <c r="G316" s="206"/>
      <c r="H316" s="206"/>
      <c r="I316" s="206"/>
      <c r="J316" s="206"/>
      <c r="K316" s="206"/>
      <c r="L316" s="206"/>
      <c r="M316" s="206"/>
      <c r="N316" s="207"/>
      <c r="O316" s="203"/>
      <c r="P316" s="204"/>
      <c r="Q316" s="57"/>
      <c r="R316" s="57"/>
      <c r="S316" s="57"/>
      <c r="T316" s="57"/>
      <c r="U316" s="57"/>
      <c r="V316" s="57"/>
    </row>
    <row r="317" spans="1:22" hidden="1" x14ac:dyDescent="0.35">
      <c r="A317" s="8"/>
      <c r="B317" s="8"/>
      <c r="C317" s="12"/>
      <c r="D317" s="208"/>
      <c r="E317" s="208"/>
      <c r="F317" s="208"/>
      <c r="G317" s="208"/>
      <c r="H317" s="208"/>
      <c r="I317" s="208"/>
      <c r="J317" s="208"/>
      <c r="K317" s="208"/>
      <c r="L317" s="208"/>
      <c r="M317" s="208"/>
      <c r="N317" s="207"/>
      <c r="O317" s="203"/>
      <c r="P317" s="204"/>
      <c r="Q317" s="57"/>
      <c r="R317" s="57"/>
      <c r="S317" s="57"/>
      <c r="T317" s="57"/>
      <c r="U317" s="57"/>
      <c r="V317" s="57"/>
    </row>
    <row r="318" spans="1:22" hidden="1" x14ac:dyDescent="0.35">
      <c r="A318" s="10"/>
      <c r="B318" s="10"/>
      <c r="C318" s="11"/>
      <c r="D318" s="205"/>
      <c r="E318" s="206"/>
      <c r="F318" s="206"/>
      <c r="G318" s="206"/>
      <c r="H318" s="206"/>
      <c r="I318" s="206"/>
      <c r="J318" s="206"/>
      <c r="K318" s="206"/>
      <c r="L318" s="206"/>
      <c r="M318" s="206"/>
      <c r="N318" s="207"/>
      <c r="O318" s="203"/>
      <c r="P318" s="204"/>
      <c r="Q318" s="57"/>
      <c r="R318" s="57"/>
      <c r="S318" s="57"/>
      <c r="T318" s="57"/>
      <c r="U318" s="57"/>
      <c r="V318" s="57"/>
    </row>
    <row r="319" spans="1:22" hidden="1" x14ac:dyDescent="0.35">
      <c r="A319" s="8"/>
      <c r="B319" s="8"/>
      <c r="C319" s="12"/>
      <c r="D319" s="205"/>
      <c r="E319" s="206"/>
      <c r="F319" s="206"/>
      <c r="G319" s="206"/>
      <c r="H319" s="206"/>
      <c r="I319" s="206"/>
      <c r="J319" s="206"/>
      <c r="K319" s="206"/>
      <c r="L319" s="206"/>
      <c r="M319" s="206"/>
      <c r="N319" s="207"/>
      <c r="O319" s="203"/>
      <c r="P319" s="204"/>
      <c r="Q319" s="57"/>
      <c r="R319" s="57"/>
      <c r="S319" s="57"/>
      <c r="T319" s="57"/>
      <c r="U319" s="57"/>
      <c r="V319" s="57"/>
    </row>
    <row r="320" spans="1:22" hidden="1" x14ac:dyDescent="0.35">
      <c r="A320" s="10"/>
      <c r="B320" s="10"/>
      <c r="C320" s="11"/>
      <c r="D320" s="208"/>
      <c r="E320" s="209"/>
      <c r="F320" s="209"/>
      <c r="G320" s="209"/>
      <c r="H320" s="209"/>
      <c r="I320" s="209"/>
      <c r="J320" s="209"/>
      <c r="K320" s="209"/>
      <c r="L320" s="209"/>
      <c r="M320" s="209"/>
      <c r="N320" s="207"/>
      <c r="O320" s="211"/>
      <c r="P320" s="212"/>
      <c r="Q320" s="57"/>
      <c r="R320" s="57"/>
      <c r="S320" s="57"/>
      <c r="T320" s="57"/>
      <c r="U320" s="57"/>
      <c r="V320" s="57"/>
    </row>
    <row r="321" spans="1:22" hidden="1" x14ac:dyDescent="0.35">
      <c r="A321" s="10"/>
      <c r="B321" s="10"/>
      <c r="C321" s="11"/>
      <c r="D321" s="205"/>
      <c r="E321" s="206"/>
      <c r="F321" s="206"/>
      <c r="G321" s="206"/>
      <c r="H321" s="206"/>
      <c r="I321" s="206"/>
      <c r="J321" s="206"/>
      <c r="K321" s="206"/>
      <c r="L321" s="206"/>
      <c r="M321" s="206"/>
      <c r="N321" s="207"/>
      <c r="O321" s="203"/>
      <c r="P321" s="204"/>
      <c r="Q321" s="57"/>
      <c r="R321" s="57"/>
      <c r="S321" s="57"/>
      <c r="T321" s="57"/>
      <c r="U321" s="57"/>
      <c r="V321" s="57"/>
    </row>
    <row r="322" spans="1:22" hidden="1" x14ac:dyDescent="0.35">
      <c r="A322" s="13"/>
      <c r="B322" s="13"/>
      <c r="C322" s="14"/>
      <c r="D322" s="205"/>
      <c r="E322" s="206"/>
      <c r="F322" s="206"/>
      <c r="G322" s="206"/>
      <c r="H322" s="206"/>
      <c r="I322" s="206"/>
      <c r="J322" s="206"/>
      <c r="K322" s="206"/>
      <c r="L322" s="206"/>
      <c r="M322" s="206"/>
      <c r="N322" s="207"/>
      <c r="O322" s="203"/>
      <c r="P322" s="204"/>
      <c r="Q322" s="57"/>
      <c r="R322" s="57"/>
      <c r="S322" s="57"/>
      <c r="T322" s="57"/>
      <c r="U322" s="57"/>
      <c r="V322" s="57"/>
    </row>
    <row r="323" spans="1:22" hidden="1" x14ac:dyDescent="0.35">
      <c r="A323" s="10"/>
      <c r="B323" s="10"/>
      <c r="C323" s="11"/>
      <c r="D323" s="205"/>
      <c r="E323" s="206"/>
      <c r="F323" s="206"/>
      <c r="G323" s="206"/>
      <c r="H323" s="206"/>
      <c r="I323" s="206"/>
      <c r="J323" s="206"/>
      <c r="K323" s="206"/>
      <c r="L323" s="206"/>
      <c r="M323" s="206"/>
      <c r="N323" s="207"/>
      <c r="O323" s="203"/>
      <c r="P323" s="204"/>
      <c r="Q323" s="57"/>
      <c r="R323" s="57"/>
      <c r="S323" s="57"/>
      <c r="T323" s="57"/>
      <c r="U323" s="57"/>
      <c r="V323" s="57"/>
    </row>
    <row r="324" spans="1:22" hidden="1" x14ac:dyDescent="0.35">
      <c r="A324" s="10"/>
      <c r="B324" s="10"/>
      <c r="C324" s="11"/>
      <c r="D324" s="205"/>
      <c r="E324" s="206"/>
      <c r="F324" s="206"/>
      <c r="G324" s="206"/>
      <c r="H324" s="206"/>
      <c r="I324" s="206"/>
      <c r="J324" s="206"/>
      <c r="K324" s="206"/>
      <c r="L324" s="206"/>
      <c r="M324" s="206"/>
      <c r="N324" s="207"/>
      <c r="O324" s="203"/>
      <c r="P324" s="204"/>
      <c r="Q324" s="57"/>
      <c r="R324" s="57"/>
      <c r="S324" s="57"/>
      <c r="T324" s="57"/>
      <c r="U324" s="57"/>
      <c r="V324" s="57"/>
    </row>
    <row r="325" spans="1:22" hidden="1" x14ac:dyDescent="0.35">
      <c r="A325" s="10"/>
      <c r="B325" s="10"/>
      <c r="C325" s="11"/>
      <c r="D325" s="205"/>
      <c r="E325" s="206"/>
      <c r="F325" s="206"/>
      <c r="G325" s="206"/>
      <c r="H325" s="206"/>
      <c r="I325" s="206"/>
      <c r="J325" s="206"/>
      <c r="K325" s="206"/>
      <c r="L325" s="206"/>
      <c r="M325" s="206"/>
      <c r="N325" s="207"/>
      <c r="O325" s="203"/>
      <c r="P325" s="204"/>
      <c r="Q325" s="57"/>
      <c r="R325" s="57"/>
      <c r="S325" s="57"/>
      <c r="T325" s="57"/>
      <c r="U325" s="57"/>
      <c r="V325" s="57"/>
    </row>
    <row r="326" spans="1:22" hidden="1" x14ac:dyDescent="0.35">
      <c r="A326" s="10"/>
      <c r="B326" s="10"/>
      <c r="C326" s="11"/>
      <c r="D326" s="205"/>
      <c r="E326" s="206"/>
      <c r="F326" s="206"/>
      <c r="G326" s="206"/>
      <c r="H326" s="206"/>
      <c r="I326" s="206"/>
      <c r="J326" s="206"/>
      <c r="K326" s="206"/>
      <c r="L326" s="206"/>
      <c r="M326" s="206"/>
      <c r="N326" s="207"/>
      <c r="O326" s="203"/>
      <c r="P326" s="204"/>
      <c r="Q326" s="57"/>
      <c r="R326" s="57"/>
      <c r="S326" s="57"/>
      <c r="T326" s="57"/>
      <c r="U326" s="57"/>
      <c r="V326" s="57"/>
    </row>
    <row r="327" spans="1:22" hidden="1" x14ac:dyDescent="0.35">
      <c r="A327" s="10"/>
      <c r="B327" s="10"/>
      <c r="C327" s="11"/>
      <c r="D327" s="205"/>
      <c r="E327" s="206"/>
      <c r="F327" s="206"/>
      <c r="G327" s="206"/>
      <c r="H327" s="206"/>
      <c r="I327" s="206"/>
      <c r="J327" s="206"/>
      <c r="K327" s="206"/>
      <c r="L327" s="206"/>
      <c r="M327" s="206"/>
      <c r="N327" s="207"/>
      <c r="O327" s="203"/>
      <c r="P327" s="204"/>
      <c r="Q327" s="57"/>
      <c r="R327" s="57"/>
      <c r="S327" s="57"/>
      <c r="T327" s="57"/>
      <c r="U327" s="57"/>
      <c r="V327" s="57"/>
    </row>
    <row r="328" spans="1:22" hidden="1" x14ac:dyDescent="0.35">
      <c r="A328" s="10"/>
      <c r="B328" s="10"/>
      <c r="C328" s="11"/>
      <c r="D328" s="208"/>
      <c r="E328" s="209"/>
      <c r="F328" s="209"/>
      <c r="G328" s="209"/>
      <c r="H328" s="209"/>
      <c r="I328" s="209"/>
      <c r="J328" s="209"/>
      <c r="K328" s="209"/>
      <c r="L328" s="209"/>
      <c r="M328" s="209"/>
      <c r="N328" s="207"/>
      <c r="O328" s="211"/>
      <c r="P328" s="212"/>
      <c r="Q328" s="57"/>
      <c r="R328" s="57"/>
      <c r="S328" s="57"/>
      <c r="T328" s="57"/>
      <c r="U328" s="57"/>
      <c r="V328" s="57"/>
    </row>
    <row r="329" spans="1:22" hidden="1" x14ac:dyDescent="0.35">
      <c r="A329" s="8"/>
      <c r="B329" s="8"/>
      <c r="C329" s="12"/>
      <c r="D329" s="205"/>
      <c r="E329" s="205"/>
      <c r="F329" s="205"/>
      <c r="G329" s="205"/>
      <c r="H329" s="205"/>
      <c r="I329" s="205"/>
      <c r="J329" s="205"/>
      <c r="K329" s="205"/>
      <c r="L329" s="205"/>
      <c r="M329" s="205"/>
      <c r="N329" s="207"/>
      <c r="O329" s="203"/>
      <c r="P329" s="204"/>
      <c r="Q329" s="57"/>
      <c r="R329" s="57"/>
      <c r="S329" s="57"/>
      <c r="T329" s="57"/>
      <c r="U329" s="57"/>
      <c r="V329" s="57"/>
    </row>
    <row r="330" spans="1:22" hidden="1" x14ac:dyDescent="0.35">
      <c r="A330" s="10"/>
      <c r="B330" s="10"/>
      <c r="C330" s="11"/>
      <c r="D330" s="205"/>
      <c r="E330" s="206"/>
      <c r="F330" s="206"/>
      <c r="G330" s="206"/>
      <c r="H330" s="206"/>
      <c r="I330" s="206"/>
      <c r="J330" s="206"/>
      <c r="K330" s="206"/>
      <c r="L330" s="206"/>
      <c r="M330" s="206"/>
      <c r="N330" s="207"/>
      <c r="O330" s="203"/>
      <c r="P330" s="204"/>
      <c r="Q330" s="57"/>
      <c r="R330" s="57"/>
      <c r="S330" s="57"/>
      <c r="T330" s="57"/>
      <c r="U330" s="57"/>
      <c r="V330" s="57"/>
    </row>
    <row r="331" spans="1:22" hidden="1" x14ac:dyDescent="0.35">
      <c r="A331" s="10"/>
      <c r="B331" s="10"/>
      <c r="C331" s="11"/>
      <c r="D331" s="205"/>
      <c r="E331" s="206"/>
      <c r="F331" s="206"/>
      <c r="G331" s="206"/>
      <c r="H331" s="206"/>
      <c r="I331" s="206"/>
      <c r="J331" s="206"/>
      <c r="K331" s="206"/>
      <c r="L331" s="206"/>
      <c r="M331" s="206"/>
      <c r="N331" s="207"/>
      <c r="O331" s="203"/>
      <c r="P331" s="204"/>
      <c r="Q331" s="57"/>
      <c r="R331" s="57"/>
      <c r="S331" s="57"/>
      <c r="T331" s="57"/>
      <c r="U331" s="57"/>
      <c r="V331" s="57"/>
    </row>
    <row r="332" spans="1:22" hidden="1" x14ac:dyDescent="0.35">
      <c r="A332" s="10"/>
      <c r="B332" s="10"/>
      <c r="C332" s="11"/>
      <c r="D332" s="205"/>
      <c r="E332" s="206"/>
      <c r="F332" s="206"/>
      <c r="G332" s="206"/>
      <c r="H332" s="206"/>
      <c r="I332" s="206"/>
      <c r="J332" s="206"/>
      <c r="K332" s="206"/>
      <c r="L332" s="206"/>
      <c r="M332" s="206"/>
      <c r="N332" s="207"/>
      <c r="O332" s="203"/>
      <c r="P332" s="204"/>
      <c r="Q332" s="57"/>
      <c r="R332" s="57"/>
      <c r="S332" s="57"/>
      <c r="T332" s="57"/>
      <c r="U332" s="57"/>
      <c r="V332" s="57"/>
    </row>
    <row r="333" spans="1:22" hidden="1" x14ac:dyDescent="0.35">
      <c r="A333" s="10"/>
      <c r="B333" s="10"/>
      <c r="C333" s="11"/>
      <c r="D333" s="205"/>
      <c r="E333" s="206"/>
      <c r="F333" s="206"/>
      <c r="G333" s="206"/>
      <c r="H333" s="206"/>
      <c r="I333" s="206"/>
      <c r="J333" s="206"/>
      <c r="K333" s="206"/>
      <c r="L333" s="206"/>
      <c r="M333" s="206"/>
      <c r="N333" s="207"/>
      <c r="O333" s="203"/>
      <c r="P333" s="204"/>
      <c r="Q333" s="57"/>
      <c r="R333" s="57"/>
      <c r="S333" s="57"/>
      <c r="T333" s="57"/>
      <c r="U333" s="57"/>
      <c r="V333" s="57"/>
    </row>
    <row r="334" spans="1:22" hidden="1" x14ac:dyDescent="0.35">
      <c r="A334" s="10"/>
      <c r="B334" s="10"/>
      <c r="C334" s="11"/>
      <c r="D334" s="205"/>
      <c r="E334" s="206"/>
      <c r="F334" s="206"/>
      <c r="G334" s="206"/>
      <c r="H334" s="206"/>
      <c r="I334" s="206"/>
      <c r="J334" s="206"/>
      <c r="K334" s="206"/>
      <c r="L334" s="206"/>
      <c r="M334" s="206"/>
      <c r="N334" s="207"/>
      <c r="O334" s="203"/>
      <c r="P334" s="204"/>
      <c r="Q334" s="57"/>
      <c r="R334" s="57"/>
      <c r="S334" s="57"/>
      <c r="T334" s="57"/>
      <c r="U334" s="57"/>
      <c r="V334" s="57"/>
    </row>
    <row r="335" spans="1:22" hidden="1" x14ac:dyDescent="0.35">
      <c r="A335" s="10"/>
      <c r="B335" s="10"/>
      <c r="C335" s="11"/>
      <c r="D335" s="208"/>
      <c r="E335" s="209"/>
      <c r="F335" s="209"/>
      <c r="G335" s="209"/>
      <c r="H335" s="209"/>
      <c r="I335" s="209"/>
      <c r="J335" s="209"/>
      <c r="K335" s="209"/>
      <c r="L335" s="209"/>
      <c r="M335" s="209"/>
      <c r="N335" s="207"/>
      <c r="O335" s="211"/>
      <c r="P335" s="212"/>
      <c r="Q335" s="57"/>
      <c r="R335" s="57"/>
      <c r="S335" s="57"/>
      <c r="T335" s="57"/>
      <c r="U335" s="57"/>
      <c r="V335" s="57"/>
    </row>
    <row r="336" spans="1:22" hidden="1" x14ac:dyDescent="0.35">
      <c r="A336" s="10"/>
      <c r="B336" s="10"/>
      <c r="C336" s="11"/>
      <c r="D336" s="205"/>
      <c r="E336" s="206"/>
      <c r="F336" s="206"/>
      <c r="G336" s="206"/>
      <c r="H336" s="206"/>
      <c r="I336" s="206"/>
      <c r="J336" s="206"/>
      <c r="K336" s="206"/>
      <c r="L336" s="206"/>
      <c r="M336" s="206"/>
      <c r="N336" s="207"/>
      <c r="O336" s="203"/>
      <c r="P336" s="204"/>
      <c r="Q336" s="57"/>
      <c r="R336" s="57"/>
      <c r="S336" s="57"/>
      <c r="T336" s="57"/>
      <c r="U336" s="57"/>
      <c r="V336" s="57"/>
    </row>
    <row r="337" spans="1:22" hidden="1" x14ac:dyDescent="0.35">
      <c r="A337" s="8"/>
      <c r="B337" s="8"/>
      <c r="C337" s="12"/>
      <c r="D337" s="205"/>
      <c r="E337" s="205"/>
      <c r="F337" s="205"/>
      <c r="G337" s="205"/>
      <c r="H337" s="205"/>
      <c r="I337" s="205"/>
      <c r="J337" s="205"/>
      <c r="K337" s="205"/>
      <c r="L337" s="205"/>
      <c r="M337" s="205"/>
      <c r="N337" s="207"/>
      <c r="O337" s="211"/>
      <c r="P337" s="212"/>
      <c r="Q337" s="57"/>
      <c r="R337" s="57"/>
      <c r="S337" s="57"/>
      <c r="T337" s="57"/>
      <c r="U337" s="57"/>
      <c r="V337" s="57"/>
    </row>
    <row r="338" spans="1:22" hidden="1" x14ac:dyDescent="0.35">
      <c r="A338" s="10"/>
      <c r="B338" s="10"/>
      <c r="C338" s="11"/>
      <c r="D338" s="205"/>
      <c r="E338" s="206"/>
      <c r="F338" s="206"/>
      <c r="G338" s="206"/>
      <c r="H338" s="206"/>
      <c r="I338" s="206"/>
      <c r="J338" s="206"/>
      <c r="K338" s="206"/>
      <c r="L338" s="206"/>
      <c r="M338" s="206"/>
      <c r="N338" s="279"/>
      <c r="O338" s="203"/>
      <c r="P338" s="204"/>
      <c r="Q338" s="57"/>
      <c r="R338" s="57"/>
      <c r="S338" s="57"/>
      <c r="T338" s="57"/>
      <c r="U338" s="57"/>
      <c r="V338" s="57"/>
    </row>
    <row r="339" spans="1:22" hidden="1" x14ac:dyDescent="0.35">
      <c r="A339" s="10"/>
      <c r="B339" s="10"/>
      <c r="C339" s="11"/>
      <c r="D339" s="205"/>
      <c r="E339" s="206"/>
      <c r="F339" s="206"/>
      <c r="G339" s="206"/>
      <c r="H339" s="206"/>
      <c r="I339" s="206"/>
      <c r="J339" s="206"/>
      <c r="K339" s="206"/>
      <c r="L339" s="206"/>
      <c r="M339" s="206"/>
      <c r="N339" s="279"/>
      <c r="O339" s="203"/>
      <c r="P339" s="204"/>
      <c r="Q339" s="57"/>
      <c r="R339" s="57"/>
      <c r="S339" s="57"/>
      <c r="T339" s="57"/>
      <c r="U339" s="57"/>
      <c r="V339" s="57"/>
    </row>
    <row r="340" spans="1:22" hidden="1" x14ac:dyDescent="0.35">
      <c r="A340" s="10"/>
      <c r="B340" s="10"/>
      <c r="C340" s="11"/>
      <c r="D340" s="205"/>
      <c r="E340" s="206"/>
      <c r="F340" s="206"/>
      <c r="G340" s="206"/>
      <c r="H340" s="206"/>
      <c r="I340" s="206"/>
      <c r="J340" s="206"/>
      <c r="K340" s="206"/>
      <c r="L340" s="206"/>
      <c r="M340" s="206"/>
      <c r="N340" s="279"/>
      <c r="O340" s="203"/>
      <c r="P340" s="204"/>
      <c r="Q340" s="57"/>
      <c r="R340" s="57"/>
      <c r="S340" s="57"/>
      <c r="T340" s="57"/>
      <c r="U340" s="57"/>
      <c r="V340" s="57"/>
    </row>
    <row r="341" spans="1:22" hidden="1" x14ac:dyDescent="0.35">
      <c r="A341" s="10"/>
      <c r="B341" s="10"/>
      <c r="C341" s="11"/>
      <c r="D341" s="205"/>
      <c r="E341" s="206"/>
      <c r="F341" s="206"/>
      <c r="G341" s="206"/>
      <c r="H341" s="206"/>
      <c r="I341" s="206"/>
      <c r="J341" s="206"/>
      <c r="K341" s="206"/>
      <c r="L341" s="206"/>
      <c r="M341" s="206"/>
      <c r="N341" s="279"/>
      <c r="O341" s="203"/>
      <c r="P341" s="204"/>
      <c r="Q341" s="57"/>
      <c r="R341" s="57"/>
      <c r="S341" s="57"/>
      <c r="T341" s="57"/>
      <c r="U341" s="57"/>
      <c r="V341" s="57"/>
    </row>
    <row r="342" spans="1:22" hidden="1" x14ac:dyDescent="0.35">
      <c r="A342" s="10"/>
      <c r="B342" s="10"/>
      <c r="C342" s="11"/>
      <c r="D342" s="205"/>
      <c r="E342" s="206"/>
      <c r="F342" s="206"/>
      <c r="G342" s="206"/>
      <c r="H342" s="206"/>
      <c r="I342" s="206"/>
      <c r="J342" s="206"/>
      <c r="K342" s="206"/>
      <c r="L342" s="206"/>
      <c r="M342" s="206"/>
      <c r="N342" s="279"/>
      <c r="O342" s="203"/>
      <c r="P342" s="204"/>
      <c r="Q342" s="57"/>
      <c r="R342" s="57"/>
      <c r="S342" s="57"/>
      <c r="T342" s="57"/>
      <c r="U342" s="57"/>
      <c r="V342" s="57"/>
    </row>
    <row r="343" spans="1:22" hidden="1" x14ac:dyDescent="0.35">
      <c r="A343" s="10"/>
      <c r="B343" s="10"/>
      <c r="C343" s="11"/>
      <c r="D343" s="205"/>
      <c r="E343" s="206"/>
      <c r="F343" s="206"/>
      <c r="G343" s="206"/>
      <c r="H343" s="206"/>
      <c r="I343" s="206"/>
      <c r="J343" s="206"/>
      <c r="K343" s="206"/>
      <c r="L343" s="206"/>
      <c r="M343" s="206"/>
      <c r="N343" s="279"/>
      <c r="O343" s="203"/>
      <c r="P343" s="204"/>
      <c r="Q343" s="57"/>
      <c r="R343" s="57"/>
      <c r="S343" s="57"/>
      <c r="T343" s="57"/>
      <c r="U343" s="57"/>
      <c r="V343" s="57"/>
    </row>
    <row r="344" spans="1:22" hidden="1" x14ac:dyDescent="0.35">
      <c r="A344" s="8"/>
      <c r="B344" s="8"/>
      <c r="C344" s="12"/>
      <c r="D344" s="205"/>
      <c r="E344" s="205"/>
      <c r="F344" s="205"/>
      <c r="G344" s="205"/>
      <c r="H344" s="205"/>
      <c r="I344" s="205"/>
      <c r="J344" s="205"/>
      <c r="K344" s="205"/>
      <c r="L344" s="205"/>
      <c r="M344" s="205"/>
      <c r="N344" s="279"/>
      <c r="O344" s="203"/>
      <c r="P344" s="204"/>
      <c r="Q344" s="57"/>
      <c r="R344" s="57"/>
      <c r="S344" s="57"/>
      <c r="T344" s="57"/>
      <c r="U344" s="57"/>
      <c r="V344" s="57"/>
    </row>
    <row r="345" spans="1:22" hidden="1" x14ac:dyDescent="0.35">
      <c r="A345" s="10"/>
      <c r="B345" s="10"/>
      <c r="C345" s="11"/>
      <c r="D345" s="205"/>
      <c r="E345" s="206"/>
      <c r="F345" s="206"/>
      <c r="G345" s="206"/>
      <c r="H345" s="206"/>
      <c r="I345" s="206"/>
      <c r="J345" s="206"/>
      <c r="K345" s="206"/>
      <c r="L345" s="206"/>
      <c r="M345" s="206"/>
      <c r="N345" s="279"/>
      <c r="O345" s="203"/>
      <c r="P345" s="204"/>
      <c r="Q345" s="57"/>
      <c r="R345" s="57"/>
      <c r="S345" s="57"/>
      <c r="T345" s="57"/>
      <c r="U345" s="57"/>
      <c r="V345" s="57"/>
    </row>
    <row r="346" spans="1:22" hidden="1" x14ac:dyDescent="0.35">
      <c r="A346" s="10"/>
      <c r="B346" s="10"/>
      <c r="C346" s="11"/>
      <c r="D346" s="205"/>
      <c r="E346" s="206"/>
      <c r="F346" s="206"/>
      <c r="G346" s="206"/>
      <c r="H346" s="206"/>
      <c r="I346" s="206"/>
      <c r="J346" s="206"/>
      <c r="K346" s="206"/>
      <c r="L346" s="206"/>
      <c r="M346" s="206"/>
      <c r="N346" s="279"/>
      <c r="O346" s="203"/>
      <c r="P346" s="204"/>
      <c r="Q346" s="57"/>
      <c r="R346" s="57"/>
      <c r="S346" s="57"/>
      <c r="T346" s="57"/>
      <c r="U346" s="57"/>
      <c r="V346" s="57"/>
    </row>
    <row r="347" spans="1:22" hidden="1" x14ac:dyDescent="0.35">
      <c r="A347" s="10"/>
      <c r="B347" s="10"/>
      <c r="C347" s="11"/>
      <c r="D347" s="205"/>
      <c r="E347" s="206"/>
      <c r="F347" s="206"/>
      <c r="G347" s="206"/>
      <c r="H347" s="206"/>
      <c r="I347" s="206"/>
      <c r="J347" s="206"/>
      <c r="K347" s="206"/>
      <c r="L347" s="206"/>
      <c r="M347" s="206"/>
      <c r="N347" s="279"/>
      <c r="O347" s="203"/>
      <c r="P347" s="204"/>
      <c r="Q347" s="57"/>
      <c r="R347" s="57"/>
      <c r="S347" s="57"/>
      <c r="T347" s="57"/>
      <c r="U347" s="57"/>
      <c r="V347" s="57"/>
    </row>
    <row r="348" spans="1:22" hidden="1" x14ac:dyDescent="0.35">
      <c r="A348" s="10"/>
      <c r="B348" s="10"/>
      <c r="C348" s="11"/>
      <c r="D348" s="205"/>
      <c r="E348" s="206"/>
      <c r="F348" s="206"/>
      <c r="G348" s="206"/>
      <c r="H348" s="206"/>
      <c r="I348" s="206"/>
      <c r="J348" s="206"/>
      <c r="K348" s="206"/>
      <c r="L348" s="206"/>
      <c r="M348" s="206"/>
      <c r="N348" s="279"/>
      <c r="O348" s="203"/>
      <c r="P348" s="204"/>
      <c r="Q348" s="57"/>
      <c r="R348" s="57"/>
      <c r="S348" s="57"/>
      <c r="T348" s="57"/>
      <c r="U348" s="57"/>
      <c r="V348" s="57"/>
    </row>
    <row r="349" spans="1:22" hidden="1" x14ac:dyDescent="0.35">
      <c r="A349" s="10"/>
      <c r="B349" s="10"/>
      <c r="C349" s="11"/>
      <c r="D349" s="208"/>
      <c r="E349" s="209"/>
      <c r="F349" s="209"/>
      <c r="G349" s="209"/>
      <c r="H349" s="209"/>
      <c r="I349" s="209"/>
      <c r="J349" s="209"/>
      <c r="K349" s="209"/>
      <c r="L349" s="209"/>
      <c r="M349" s="209"/>
      <c r="N349" s="279"/>
      <c r="O349" s="211"/>
      <c r="P349" s="212"/>
      <c r="Q349" s="57"/>
      <c r="R349" s="57"/>
      <c r="S349" s="57"/>
      <c r="T349" s="57"/>
      <c r="U349" s="57"/>
      <c r="V349" s="57"/>
    </row>
    <row r="350" spans="1:22" hidden="1" x14ac:dyDescent="0.35">
      <c r="A350" s="10"/>
      <c r="B350" s="10"/>
      <c r="C350" s="11"/>
      <c r="D350" s="205"/>
      <c r="E350" s="206"/>
      <c r="F350" s="206"/>
      <c r="G350" s="206"/>
      <c r="H350" s="206"/>
      <c r="I350" s="206"/>
      <c r="J350" s="206"/>
      <c r="K350" s="206"/>
      <c r="L350" s="206"/>
      <c r="M350" s="206"/>
      <c r="N350" s="279"/>
      <c r="O350" s="203"/>
      <c r="P350" s="204"/>
      <c r="Q350" s="57"/>
      <c r="R350" s="57"/>
      <c r="S350" s="57"/>
      <c r="T350" s="57"/>
      <c r="U350" s="57"/>
      <c r="V350" s="57"/>
    </row>
    <row r="351" spans="1:22" hidden="1" x14ac:dyDescent="0.35">
      <c r="A351" s="10"/>
      <c r="B351" s="10"/>
      <c r="C351" s="11"/>
      <c r="D351" s="205"/>
      <c r="E351" s="206"/>
      <c r="F351" s="206"/>
      <c r="G351" s="206"/>
      <c r="H351" s="206"/>
      <c r="I351" s="206"/>
      <c r="J351" s="206"/>
      <c r="K351" s="206"/>
      <c r="L351" s="206"/>
      <c r="M351" s="206"/>
      <c r="N351" s="279"/>
      <c r="O351" s="203"/>
      <c r="P351" s="204"/>
      <c r="Q351" s="57"/>
      <c r="R351" s="57"/>
      <c r="S351" s="57"/>
      <c r="T351" s="57"/>
      <c r="U351" s="57"/>
      <c r="V351" s="57"/>
    </row>
    <row r="352" spans="1:22" hidden="1" x14ac:dyDescent="0.35">
      <c r="A352" s="10"/>
      <c r="B352" s="10"/>
      <c r="C352" s="11"/>
      <c r="D352" s="205"/>
      <c r="E352" s="206"/>
      <c r="F352" s="206"/>
      <c r="G352" s="206"/>
      <c r="H352" s="206"/>
      <c r="I352" s="206"/>
      <c r="J352" s="206"/>
      <c r="K352" s="206"/>
      <c r="L352" s="206"/>
      <c r="M352" s="206"/>
      <c r="N352" s="279"/>
      <c r="O352" s="203"/>
      <c r="P352" s="204"/>
      <c r="Q352" s="57"/>
      <c r="R352" s="57"/>
      <c r="S352" s="57"/>
      <c r="T352" s="57"/>
      <c r="U352" s="57"/>
      <c r="V352" s="57"/>
    </row>
    <row r="353" spans="1:22" hidden="1" x14ac:dyDescent="0.35">
      <c r="A353" s="10"/>
      <c r="B353" s="10"/>
      <c r="C353" s="11"/>
      <c r="D353" s="205"/>
      <c r="E353" s="206"/>
      <c r="F353" s="206"/>
      <c r="G353" s="206"/>
      <c r="H353" s="206"/>
      <c r="I353" s="206"/>
      <c r="J353" s="206"/>
      <c r="K353" s="206"/>
      <c r="L353" s="206"/>
      <c r="M353" s="206"/>
      <c r="N353" s="279"/>
      <c r="O353" s="203"/>
      <c r="P353" s="204"/>
      <c r="Q353" s="57"/>
      <c r="R353" s="57"/>
      <c r="S353" s="57"/>
      <c r="T353" s="57"/>
      <c r="U353" s="57"/>
      <c r="V353" s="57"/>
    </row>
    <row r="354" spans="1:22" hidden="1" x14ac:dyDescent="0.35">
      <c r="A354" s="8"/>
      <c r="B354" s="8"/>
      <c r="C354" s="12"/>
      <c r="D354" s="205"/>
      <c r="E354" s="205"/>
      <c r="F354" s="205"/>
      <c r="G354" s="205"/>
      <c r="H354" s="205"/>
      <c r="I354" s="205"/>
      <c r="J354" s="205"/>
      <c r="K354" s="205"/>
      <c r="L354" s="205"/>
      <c r="M354" s="205"/>
      <c r="N354" s="279"/>
      <c r="O354" s="203"/>
      <c r="P354" s="204"/>
      <c r="Q354" s="57"/>
      <c r="R354" s="57"/>
      <c r="S354" s="57"/>
      <c r="T354" s="57"/>
      <c r="U354" s="57"/>
      <c r="V354" s="57"/>
    </row>
    <row r="355" spans="1:22" hidden="1" x14ac:dyDescent="0.35">
      <c r="A355" s="10"/>
      <c r="B355" s="10"/>
      <c r="C355" s="11"/>
      <c r="D355" s="205"/>
      <c r="E355" s="206"/>
      <c r="F355" s="206"/>
      <c r="G355" s="206"/>
      <c r="H355" s="206"/>
      <c r="I355" s="206"/>
      <c r="J355" s="206"/>
      <c r="K355" s="206"/>
      <c r="L355" s="206"/>
      <c r="M355" s="206"/>
      <c r="N355" s="279"/>
      <c r="O355" s="203"/>
      <c r="P355" s="204"/>
      <c r="Q355" s="57"/>
      <c r="R355" s="57"/>
      <c r="S355" s="57"/>
      <c r="T355" s="57"/>
      <c r="U355" s="57"/>
      <c r="V355" s="57"/>
    </row>
    <row r="356" spans="1:22" hidden="1" x14ac:dyDescent="0.35">
      <c r="A356" s="10"/>
      <c r="B356" s="10"/>
      <c r="C356" s="11"/>
      <c r="D356" s="205"/>
      <c r="E356" s="206"/>
      <c r="F356" s="206"/>
      <c r="G356" s="206"/>
      <c r="H356" s="206"/>
      <c r="I356" s="206"/>
      <c r="J356" s="206"/>
      <c r="K356" s="206"/>
      <c r="L356" s="206"/>
      <c r="M356" s="206"/>
      <c r="N356" s="279"/>
      <c r="O356" s="203"/>
      <c r="P356" s="204"/>
      <c r="Q356" s="57"/>
      <c r="R356" s="57"/>
      <c r="S356" s="57"/>
      <c r="T356" s="57"/>
      <c r="U356" s="57"/>
      <c r="V356" s="57"/>
    </row>
    <row r="357" spans="1:22" hidden="1" x14ac:dyDescent="0.35">
      <c r="A357" s="10"/>
      <c r="B357" s="10"/>
      <c r="C357" s="11"/>
      <c r="D357" s="208"/>
      <c r="E357" s="209"/>
      <c r="F357" s="209"/>
      <c r="G357" s="209"/>
      <c r="H357" s="209"/>
      <c r="I357" s="209"/>
      <c r="J357" s="209"/>
      <c r="K357" s="209"/>
      <c r="L357" s="209"/>
      <c r="M357" s="209"/>
      <c r="N357" s="279"/>
      <c r="O357" s="211"/>
      <c r="P357" s="212"/>
      <c r="Q357" s="57"/>
      <c r="R357" s="57"/>
      <c r="S357" s="57"/>
      <c r="T357" s="57"/>
      <c r="U357" s="57"/>
      <c r="V357" s="57"/>
    </row>
    <row r="358" spans="1:22" hidden="1" x14ac:dyDescent="0.35">
      <c r="A358" s="10"/>
      <c r="B358" s="10"/>
      <c r="C358" s="11"/>
      <c r="D358" s="205"/>
      <c r="E358" s="206"/>
      <c r="F358" s="206"/>
      <c r="G358" s="206"/>
      <c r="H358" s="206"/>
      <c r="I358" s="206"/>
      <c r="J358" s="206"/>
      <c r="K358" s="206"/>
      <c r="L358" s="206"/>
      <c r="M358" s="206"/>
      <c r="N358" s="279"/>
      <c r="O358" s="203"/>
      <c r="P358" s="204"/>
      <c r="Q358" s="57"/>
      <c r="R358" s="57"/>
      <c r="S358" s="57"/>
      <c r="T358" s="57"/>
      <c r="U358" s="57"/>
      <c r="V358" s="57"/>
    </row>
    <row r="359" spans="1:22" hidden="1" x14ac:dyDescent="0.35">
      <c r="A359" s="10"/>
      <c r="B359" s="10"/>
      <c r="C359" s="11"/>
      <c r="D359" s="205"/>
      <c r="E359" s="206"/>
      <c r="F359" s="206"/>
      <c r="G359" s="206"/>
      <c r="H359" s="206"/>
      <c r="I359" s="206"/>
      <c r="J359" s="206"/>
      <c r="K359" s="206"/>
      <c r="L359" s="206"/>
      <c r="M359" s="206"/>
      <c r="N359" s="279"/>
      <c r="O359" s="203"/>
      <c r="P359" s="204"/>
      <c r="Q359" s="57"/>
      <c r="R359" s="57"/>
      <c r="S359" s="57"/>
      <c r="T359" s="57"/>
      <c r="U359" s="57"/>
      <c r="V359" s="57"/>
    </row>
    <row r="360" spans="1:22" hidden="1" x14ac:dyDescent="0.35">
      <c r="A360" s="8"/>
      <c r="B360" s="8"/>
      <c r="C360" s="12"/>
      <c r="D360" s="205"/>
      <c r="E360" s="205"/>
      <c r="F360" s="205"/>
      <c r="G360" s="205"/>
      <c r="H360" s="205"/>
      <c r="I360" s="205"/>
      <c r="J360" s="205"/>
      <c r="K360" s="205"/>
      <c r="L360" s="205"/>
      <c r="M360" s="205"/>
      <c r="N360" s="279"/>
      <c r="O360" s="203"/>
      <c r="P360" s="204"/>
      <c r="Q360" s="57"/>
      <c r="R360" s="57"/>
      <c r="S360" s="57"/>
      <c r="T360" s="57"/>
      <c r="U360" s="57"/>
      <c r="V360" s="57"/>
    </row>
    <row r="361" spans="1:22" hidden="1" x14ac:dyDescent="0.35">
      <c r="A361" s="10"/>
      <c r="B361" s="10"/>
      <c r="C361" s="11"/>
      <c r="D361" s="205"/>
      <c r="E361" s="206"/>
      <c r="F361" s="206"/>
      <c r="G361" s="206"/>
      <c r="H361" s="206"/>
      <c r="I361" s="206"/>
      <c r="J361" s="206"/>
      <c r="K361" s="206"/>
      <c r="L361" s="206"/>
      <c r="M361" s="206"/>
      <c r="N361" s="279"/>
      <c r="O361" s="203"/>
      <c r="P361" s="204"/>
      <c r="Q361" s="57"/>
      <c r="R361" s="57"/>
      <c r="S361" s="57"/>
      <c r="T361" s="57"/>
      <c r="U361" s="57"/>
      <c r="V361" s="57"/>
    </row>
    <row r="362" spans="1:22" hidden="1" x14ac:dyDescent="0.35">
      <c r="A362" s="10"/>
      <c r="B362" s="10"/>
      <c r="C362" s="11"/>
      <c r="D362" s="205"/>
      <c r="E362" s="206"/>
      <c r="F362" s="206"/>
      <c r="G362" s="206"/>
      <c r="H362" s="206"/>
      <c r="I362" s="206"/>
      <c r="J362" s="206"/>
      <c r="K362" s="206"/>
      <c r="L362" s="206"/>
      <c r="M362" s="206"/>
      <c r="N362" s="279"/>
      <c r="O362" s="203"/>
      <c r="P362" s="204"/>
      <c r="Q362" s="57"/>
      <c r="R362" s="57"/>
      <c r="S362" s="57"/>
      <c r="T362" s="57"/>
      <c r="U362" s="57"/>
      <c r="V362" s="57"/>
    </row>
    <row r="363" spans="1:22" hidden="1" x14ac:dyDescent="0.35">
      <c r="A363" s="8"/>
      <c r="B363" s="8"/>
      <c r="C363" s="12"/>
      <c r="D363" s="208"/>
      <c r="E363" s="208"/>
      <c r="F363" s="208"/>
      <c r="G363" s="208"/>
      <c r="H363" s="208"/>
      <c r="I363" s="208"/>
      <c r="J363" s="208"/>
      <c r="K363" s="208"/>
      <c r="L363" s="208"/>
      <c r="M363" s="208"/>
      <c r="N363" s="279"/>
      <c r="O363" s="203"/>
      <c r="P363" s="204"/>
      <c r="Q363" s="57"/>
      <c r="R363" s="57"/>
      <c r="S363" s="57"/>
      <c r="T363" s="57"/>
      <c r="U363" s="57"/>
      <c r="V363" s="57"/>
    </row>
    <row r="364" spans="1:22" x14ac:dyDescent="0.35">
      <c r="A364" s="7"/>
      <c r="B364" s="5"/>
      <c r="C364" s="6"/>
      <c r="D364" s="224"/>
      <c r="E364" s="225"/>
      <c r="F364" s="225"/>
      <c r="G364" s="225"/>
      <c r="H364" s="225"/>
      <c r="I364" s="225"/>
      <c r="J364" s="225"/>
      <c r="K364" s="225"/>
      <c r="L364" s="225"/>
      <c r="M364" s="278"/>
      <c r="N364" s="281"/>
      <c r="O364" s="203"/>
      <c r="P364" s="204"/>
      <c r="Q364" s="57"/>
      <c r="R364" s="57"/>
      <c r="S364" s="57"/>
      <c r="T364" s="57"/>
      <c r="U364" s="57"/>
      <c r="V364" s="57"/>
    </row>
    <row r="365" spans="1:22" x14ac:dyDescent="0.35">
      <c r="A365" s="7"/>
      <c r="B365" s="5"/>
      <c r="C365" s="6"/>
      <c r="D365" s="224"/>
      <c r="E365" s="225"/>
      <c r="F365" s="225"/>
      <c r="G365" s="225"/>
      <c r="H365" s="225"/>
      <c r="I365" s="225"/>
      <c r="J365" s="225"/>
      <c r="K365" s="225"/>
      <c r="L365" s="225"/>
      <c r="M365" s="225"/>
      <c r="N365" s="281"/>
      <c r="O365" s="203"/>
      <c r="P365" s="204"/>
      <c r="Q365" s="57"/>
      <c r="R365" s="57"/>
      <c r="S365" s="57"/>
      <c r="T365" s="57"/>
      <c r="U365" s="57"/>
      <c r="V365" s="57"/>
    </row>
    <row r="366" spans="1:22" x14ac:dyDescent="0.35">
      <c r="A366" s="7"/>
      <c r="B366" s="5"/>
      <c r="C366" s="6"/>
      <c r="D366" s="224"/>
      <c r="E366" s="225"/>
      <c r="F366" s="225"/>
      <c r="G366" s="225"/>
      <c r="H366" s="225"/>
      <c r="I366" s="225"/>
      <c r="J366" s="225"/>
      <c r="K366" s="225"/>
      <c r="L366" s="225"/>
      <c r="M366" s="218"/>
      <c r="N366" s="281"/>
      <c r="O366" s="203"/>
      <c r="P366" s="204"/>
      <c r="Q366" s="57"/>
      <c r="R366" s="57"/>
      <c r="S366" s="57"/>
      <c r="T366" s="57"/>
      <c r="U366" s="57"/>
      <c r="V366" s="57"/>
    </row>
    <row r="367" spans="1:22" ht="15" thickBot="1" x14ac:dyDescent="0.4">
      <c r="A367" s="2" t="s">
        <v>255</v>
      </c>
      <c r="B367" s="3"/>
      <c r="C367" s="4"/>
      <c r="D367" s="213">
        <f t="shared" ref="D367:M367" si="20">D363+D317+D282+D236+D205+D163+D128+D107+D70</f>
        <v>0</v>
      </c>
      <c r="E367" s="226">
        <f t="shared" si="20"/>
        <v>0</v>
      </c>
      <c r="F367" s="226">
        <f t="shared" si="20"/>
        <v>0</v>
      </c>
      <c r="G367" s="226">
        <f t="shared" si="20"/>
        <v>0</v>
      </c>
      <c r="H367" s="226">
        <f t="shared" si="20"/>
        <v>0</v>
      </c>
      <c r="I367" s="226">
        <f t="shared" si="20"/>
        <v>0</v>
      </c>
      <c r="J367" s="226">
        <f t="shared" si="20"/>
        <v>0</v>
      </c>
      <c r="K367" s="226">
        <f t="shared" si="20"/>
        <v>0</v>
      </c>
      <c r="L367" s="226">
        <f t="shared" si="20"/>
        <v>0</v>
      </c>
      <c r="M367" s="227">
        <f t="shared" si="20"/>
        <v>0</v>
      </c>
      <c r="N367" s="289"/>
      <c r="O367" s="211"/>
      <c r="P367" s="212"/>
      <c r="Q367" s="57"/>
      <c r="R367" s="57"/>
      <c r="S367" s="57"/>
      <c r="T367" s="57"/>
      <c r="U367" s="57"/>
      <c r="V367" s="57"/>
    </row>
    <row r="368" spans="1:22" ht="15" thickTop="1" x14ac:dyDescent="0.35"/>
    <row r="372" spans="1:1" hidden="1" x14ac:dyDescent="0.35">
      <c r="A372" s="51" t="s">
        <v>256</v>
      </c>
    </row>
    <row r="373" spans="1:1" hidden="1" x14ac:dyDescent="0.35">
      <c r="A373" s="51" t="s">
        <v>257</v>
      </c>
    </row>
  </sheetData>
  <sheetProtection formatCells="0" formatColumns="0" formatRows="0" insertRows="0" insertHyperlinks="0" sort="0" autoFilter="0" pivotTables="0"/>
  <mergeCells count="26">
    <mergeCell ref="V6:V15"/>
    <mergeCell ref="G6:G14"/>
    <mergeCell ref="H6:H14"/>
    <mergeCell ref="I6:I14"/>
    <mergeCell ref="J6:J14"/>
    <mergeCell ref="K6:K14"/>
    <mergeCell ref="L6:L14"/>
    <mergeCell ref="O6:P14"/>
    <mergeCell ref="Q6:Q15"/>
    <mergeCell ref="R6:S14"/>
    <mergeCell ref="T6:U14"/>
    <mergeCell ref="M6:N9"/>
    <mergeCell ref="M10:M14"/>
    <mergeCell ref="N10:N14"/>
    <mergeCell ref="A6:A14"/>
    <mergeCell ref="B6:B14"/>
    <mergeCell ref="C6:C14"/>
    <mergeCell ref="D6:D14"/>
    <mergeCell ref="E6:E14"/>
    <mergeCell ref="F6:F14"/>
    <mergeCell ref="B1:F1"/>
    <mergeCell ref="G1:R1"/>
    <mergeCell ref="B3:F3"/>
    <mergeCell ref="G3:R3"/>
    <mergeCell ref="B4:F4"/>
    <mergeCell ref="G4:R4"/>
  </mergeCells>
  <dataValidations count="5">
    <dataValidation type="list" allowBlank="1" showInputMessage="1" showErrorMessage="1" sqref="O121:O124 O111:O118" xr:uid="{00000000-0002-0000-0B00-000000000000}">
      <formula1>$A$372</formula1>
    </dataValidation>
    <dataValidation type="list" allowBlank="1" showInputMessage="1" showErrorMessage="1" sqref="P121:P124 P111:P118" xr:uid="{00000000-0002-0000-0B00-000001000000}">
      <formula1>$A$373</formula1>
    </dataValidation>
    <dataValidation type="list" allowBlank="1" showInputMessage="1" showErrorMessage="1" sqref="R121:R124 T121:T124 T111:T118 R111:R118 O138:O143 R138:R143 T138:T143 O146:O152 R146:R152 T146:T152 T132:T135 R132:R135 O132:O135 T155:T159 R155:R159 O155:O159" xr:uid="{00000000-0002-0000-0B00-000002000000}">
      <formula1>"Y"</formula1>
    </dataValidation>
    <dataValidation type="list" allowBlank="1" showInputMessage="1" showErrorMessage="1" sqref="S121:S124 U121:U124 U111:U118 S111:S118 P138:P143 S138:S143 U138:U143 P146:P152 S146:S152 U146:U152 U132:U135 S132:S135 P132:P135 U155:U159 S155:S159 P155:P159" xr:uid="{00000000-0002-0000-0B00-000003000000}">
      <formula1>"N"</formula1>
    </dataValidation>
    <dataValidation type="whole" allowBlank="1" showInputMessage="1" showErrorMessage="1" sqref="D17:M367" xr:uid="{00000000-0002-0000-0B00-000004000000}">
      <formula1>0</formula1>
      <formula2>1000000000000</formula2>
    </dataValidation>
  </dataValidations>
  <pageMargins left="0.7" right="0.7" top="0.75" bottom="0.75" header="0.3" footer="0.3"/>
  <pageSetup paperSize="9" scale="24" orientation="portrait" r:id="rId1"/>
  <ignoredErrors>
    <ignoredError sqref="O119:P119 O125:P125 O128 R119 R125 D165:M165 D364:M367 D28:M131 D142:M143 E140:M141 D162:M162 D161:M161 E160:M160 D155:M159 E153:M153 D150:M152 E144:L144 D137:M137 E138:M138 D145:M146 D154:M154 D132:M135" unlockedFormula="1"/>
    <ignoredError sqref="S119:U119 S125:U125" formula="1" unlockedFormula="1"/>
    <ignoredError sqref="S136 S144:T144 S153:T153 S160:T160" 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3891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69850</xdr:rowOff>
              </from>
              <to>
                <xdr:col>2</xdr:col>
                <xdr:colOff>12700</xdr:colOff>
                <xdr:row>4</xdr:row>
                <xdr:rowOff>50800</xdr:rowOff>
              </to>
            </anchor>
          </objectPr>
        </oleObject>
      </mc:Choice>
      <mc:Fallback>
        <oleObject progId="Word.Document.8" shapeId="3891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70"/>
  <sheetViews>
    <sheetView zoomScaleNormal="100" zoomScaleSheetLayoutView="90" workbookViewId="0">
      <selection activeCell="D373" sqref="D373"/>
    </sheetView>
  </sheetViews>
  <sheetFormatPr defaultColWidth="8.7265625" defaultRowHeight="14.5" x14ac:dyDescent="0.35"/>
  <cols>
    <col min="1" max="2" width="8.7265625" style="51"/>
    <col min="3" max="3" width="42.54296875" style="51" customWidth="1"/>
    <col min="4" max="4" width="17.54296875" style="51" customWidth="1"/>
    <col min="5" max="5" width="16.54296875" style="75" customWidth="1"/>
    <col min="6" max="6" width="15.7265625" style="51" customWidth="1"/>
    <col min="7" max="7" width="15.81640625" style="51" customWidth="1"/>
    <col min="8" max="9" width="15.453125" style="51" customWidth="1"/>
    <col min="10" max="10" width="15.81640625" style="51" customWidth="1"/>
    <col min="11" max="11" width="17" style="51" customWidth="1"/>
    <col min="12" max="12" width="15.54296875" style="51" customWidth="1"/>
    <col min="13" max="16384" width="8.7265625" style="51"/>
  </cols>
  <sheetData>
    <row r="1" spans="1:18" s="62" customFormat="1" x14ac:dyDescent="0.35">
      <c r="E1" s="63"/>
    </row>
    <row r="2" spans="1:18" ht="17.5" x14ac:dyDescent="0.35">
      <c r="A2" s="20" t="s">
        <v>754</v>
      </c>
      <c r="E2" s="64" t="s">
        <v>260</v>
      </c>
    </row>
    <row r="3" spans="1:18" ht="17.5" x14ac:dyDescent="0.35">
      <c r="E3" s="64" t="s">
        <v>261</v>
      </c>
    </row>
    <row r="4" spans="1:18" ht="17.5" x14ac:dyDescent="0.35">
      <c r="E4" s="64" t="s">
        <v>262</v>
      </c>
    </row>
    <row r="5" spans="1:18" ht="19" x14ac:dyDescent="0.35">
      <c r="E5" s="65" t="s">
        <v>263</v>
      </c>
    </row>
    <row r="6" spans="1:18" ht="19" x14ac:dyDescent="0.5">
      <c r="E6" s="66" t="s">
        <v>625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311"/>
    </row>
    <row r="8" spans="1:18" ht="49" customHeight="1" x14ac:dyDescent="0.35">
      <c r="A8" s="527" t="s">
        <v>314</v>
      </c>
      <c r="B8" s="527" t="s">
        <v>315</v>
      </c>
      <c r="C8" s="527" t="s">
        <v>3</v>
      </c>
      <c r="D8" s="523" t="s">
        <v>869</v>
      </c>
      <c r="E8" s="523"/>
      <c r="F8" s="542" t="s">
        <v>275</v>
      </c>
      <c r="G8" s="542" t="s">
        <v>264</v>
      </c>
      <c r="H8" s="523" t="s">
        <v>870</v>
      </c>
      <c r="I8" s="523"/>
      <c r="J8" s="542" t="s">
        <v>265</v>
      </c>
      <c r="K8" s="542" t="s">
        <v>266</v>
      </c>
      <c r="L8" s="542" t="s">
        <v>536</v>
      </c>
    </row>
    <row r="9" spans="1:18" x14ac:dyDescent="0.35">
      <c r="A9" s="527"/>
      <c r="B9" s="527"/>
      <c r="C9" s="527"/>
      <c r="D9" s="523"/>
      <c r="E9" s="523"/>
      <c r="F9" s="543"/>
      <c r="G9" s="543"/>
      <c r="H9" s="523"/>
      <c r="I9" s="523"/>
      <c r="J9" s="543"/>
      <c r="K9" s="543"/>
      <c r="L9" s="543"/>
    </row>
    <row r="10" spans="1:18" x14ac:dyDescent="0.35">
      <c r="A10" s="527"/>
      <c r="B10" s="527"/>
      <c r="C10" s="527"/>
      <c r="D10" s="523"/>
      <c r="E10" s="523"/>
      <c r="F10" s="543"/>
      <c r="G10" s="543"/>
      <c r="H10" s="523"/>
      <c r="I10" s="523"/>
      <c r="J10" s="543"/>
      <c r="K10" s="543"/>
      <c r="L10" s="543"/>
    </row>
    <row r="11" spans="1:18" x14ac:dyDescent="0.35">
      <c r="A11" s="527"/>
      <c r="B11" s="527"/>
      <c r="C11" s="527"/>
      <c r="D11" s="523"/>
      <c r="E11" s="523"/>
      <c r="F11" s="543"/>
      <c r="G11" s="543"/>
      <c r="H11" s="523"/>
      <c r="I11" s="523"/>
      <c r="J11" s="543"/>
      <c r="K11" s="543"/>
      <c r="L11" s="543"/>
    </row>
    <row r="12" spans="1:18" x14ac:dyDescent="0.35">
      <c r="A12" s="527"/>
      <c r="B12" s="527"/>
      <c r="C12" s="527"/>
      <c r="D12" s="523"/>
      <c r="E12" s="523"/>
      <c r="F12" s="543"/>
      <c r="G12" s="543"/>
      <c r="H12" s="523"/>
      <c r="I12" s="523"/>
      <c r="J12" s="543"/>
      <c r="K12" s="543"/>
      <c r="L12" s="543"/>
    </row>
    <row r="13" spans="1:18" x14ac:dyDescent="0.35">
      <c r="A13" s="527"/>
      <c r="B13" s="527"/>
      <c r="C13" s="527"/>
      <c r="D13" s="523"/>
      <c r="E13" s="523"/>
      <c r="F13" s="543"/>
      <c r="G13" s="543"/>
      <c r="H13" s="523"/>
      <c r="I13" s="523"/>
      <c r="J13" s="543"/>
      <c r="K13" s="543"/>
      <c r="L13" s="543"/>
    </row>
    <row r="14" spans="1:18" x14ac:dyDescent="0.35">
      <c r="A14" s="527"/>
      <c r="B14" s="527"/>
      <c r="C14" s="527"/>
      <c r="D14" s="523"/>
      <c r="E14" s="523"/>
      <c r="F14" s="543"/>
      <c r="G14" s="543"/>
      <c r="H14" s="523"/>
      <c r="I14" s="523"/>
      <c r="J14" s="543"/>
      <c r="K14" s="543"/>
      <c r="L14" s="543"/>
    </row>
    <row r="15" spans="1:18" x14ac:dyDescent="0.35">
      <c r="A15" s="527"/>
      <c r="B15" s="527"/>
      <c r="C15" s="527"/>
      <c r="D15" s="542" t="s">
        <v>256</v>
      </c>
      <c r="E15" s="542" t="s">
        <v>257</v>
      </c>
      <c r="F15" s="543"/>
      <c r="G15" s="543"/>
      <c r="H15" s="542" t="s">
        <v>256</v>
      </c>
      <c r="I15" s="542" t="s">
        <v>257</v>
      </c>
      <c r="J15" s="543"/>
      <c r="K15" s="543"/>
      <c r="L15" s="543"/>
    </row>
    <row r="16" spans="1:18" x14ac:dyDescent="0.35">
      <c r="A16" s="527"/>
      <c r="B16" s="527"/>
      <c r="C16" s="527"/>
      <c r="D16" s="544"/>
      <c r="E16" s="544"/>
      <c r="F16" s="544"/>
      <c r="G16" s="544"/>
      <c r="H16" s="544"/>
      <c r="I16" s="544"/>
      <c r="J16" s="543"/>
      <c r="K16" s="543"/>
      <c r="L16" s="543"/>
    </row>
    <row r="17" spans="1:12" x14ac:dyDescent="0.35">
      <c r="A17" s="52"/>
      <c r="B17" s="52"/>
      <c r="C17" s="53"/>
      <c r="D17" s="53"/>
      <c r="E17" s="68"/>
      <c r="F17" s="69" t="s">
        <v>13</v>
      </c>
      <c r="G17" s="70"/>
      <c r="H17" s="70"/>
      <c r="I17" s="70"/>
      <c r="J17" s="71"/>
      <c r="K17" s="71"/>
      <c r="L17" s="57"/>
    </row>
    <row r="18" spans="1:12" hidden="1" x14ac:dyDescent="0.35">
      <c r="A18" s="8" t="s">
        <v>14</v>
      </c>
      <c r="B18" s="52"/>
      <c r="C18" s="53"/>
      <c r="D18" s="53"/>
      <c r="E18" s="72"/>
      <c r="F18" s="72"/>
      <c r="G18" s="72"/>
      <c r="H18" s="73"/>
      <c r="I18" s="73"/>
      <c r="J18" s="73"/>
      <c r="K18" s="73"/>
      <c r="L18" s="57"/>
    </row>
    <row r="19" spans="1:12" hidden="1" x14ac:dyDescent="0.35">
      <c r="A19" s="9" t="s">
        <v>15</v>
      </c>
      <c r="B19" s="10" t="s">
        <v>16</v>
      </c>
      <c r="C19" s="11" t="s">
        <v>318</v>
      </c>
      <c r="D19" s="11"/>
      <c r="E19" s="228"/>
      <c r="F19" s="229"/>
      <c r="G19" s="230"/>
      <c r="H19" s="73"/>
      <c r="I19" s="73"/>
      <c r="J19" s="73"/>
      <c r="K19" s="73"/>
      <c r="L19" s="57"/>
    </row>
    <row r="20" spans="1:12" hidden="1" x14ac:dyDescent="0.35">
      <c r="A20" s="10" t="s">
        <v>15</v>
      </c>
      <c r="B20" s="10" t="s">
        <v>17</v>
      </c>
      <c r="C20" s="11" t="s">
        <v>319</v>
      </c>
      <c r="D20" s="11"/>
      <c r="E20" s="231"/>
      <c r="F20" s="229"/>
      <c r="G20" s="229"/>
      <c r="H20" s="232"/>
      <c r="I20" s="232"/>
      <c r="J20" s="73"/>
      <c r="K20" s="73"/>
      <c r="L20" s="57"/>
    </row>
    <row r="21" spans="1:12" hidden="1" x14ac:dyDescent="0.35">
      <c r="A21" s="10">
        <v>0</v>
      </c>
      <c r="B21" s="10">
        <v>0</v>
      </c>
      <c r="C21" s="11">
        <v>0</v>
      </c>
      <c r="D21" s="11"/>
      <c r="E21" s="231"/>
      <c r="F21" s="204"/>
      <c r="G21" s="204"/>
      <c r="H21" s="232"/>
      <c r="I21" s="232"/>
      <c r="J21" s="73"/>
      <c r="K21" s="73"/>
      <c r="L21" s="57"/>
    </row>
    <row r="22" spans="1:12" hidden="1" x14ac:dyDescent="0.35">
      <c r="A22" s="10" t="s">
        <v>18</v>
      </c>
      <c r="B22" s="10" t="s">
        <v>19</v>
      </c>
      <c r="C22" s="11" t="s">
        <v>320</v>
      </c>
      <c r="D22" s="11"/>
      <c r="E22" s="233"/>
      <c r="F22" s="204"/>
      <c r="G22" s="204"/>
      <c r="H22" s="73"/>
      <c r="I22" s="73"/>
      <c r="J22" s="73"/>
      <c r="K22" s="73"/>
      <c r="L22" s="57"/>
    </row>
    <row r="23" spans="1:12" hidden="1" x14ac:dyDescent="0.35">
      <c r="A23" s="10" t="s">
        <v>18</v>
      </c>
      <c r="B23" s="10" t="s">
        <v>20</v>
      </c>
      <c r="C23" s="11" t="s">
        <v>321</v>
      </c>
      <c r="D23" s="11"/>
      <c r="E23" s="231"/>
      <c r="F23" s="204"/>
      <c r="G23" s="204"/>
      <c r="H23" s="232"/>
      <c r="I23" s="232"/>
      <c r="J23" s="73"/>
      <c r="K23" s="73"/>
      <c r="L23" s="57"/>
    </row>
    <row r="24" spans="1:12" hidden="1" x14ac:dyDescent="0.35">
      <c r="A24" s="10" t="s">
        <v>18</v>
      </c>
      <c r="B24" s="10" t="s">
        <v>21</v>
      </c>
      <c r="C24" s="11" t="s">
        <v>322</v>
      </c>
      <c r="D24" s="11"/>
      <c r="E24" s="231"/>
      <c r="F24" s="204"/>
      <c r="G24" s="204"/>
      <c r="H24" s="232"/>
      <c r="I24" s="232"/>
      <c r="J24" s="73"/>
      <c r="K24" s="73"/>
      <c r="L24" s="57"/>
    </row>
    <row r="25" spans="1:12" hidden="1" x14ac:dyDescent="0.35">
      <c r="A25" s="10" t="s">
        <v>18</v>
      </c>
      <c r="B25" s="10" t="s">
        <v>22</v>
      </c>
      <c r="C25" s="11" t="s">
        <v>323</v>
      </c>
      <c r="D25" s="11"/>
      <c r="E25" s="231"/>
      <c r="F25" s="204"/>
      <c r="G25" s="204"/>
      <c r="H25" s="232"/>
      <c r="I25" s="232"/>
      <c r="J25" s="73"/>
      <c r="K25" s="73"/>
      <c r="L25" s="57"/>
    </row>
    <row r="26" spans="1:12" hidden="1" x14ac:dyDescent="0.35">
      <c r="A26" s="10" t="s">
        <v>18</v>
      </c>
      <c r="B26" s="10" t="s">
        <v>23</v>
      </c>
      <c r="C26" s="11" t="s">
        <v>324</v>
      </c>
      <c r="D26" s="11"/>
      <c r="E26" s="231"/>
      <c r="F26" s="204"/>
      <c r="G26" s="204"/>
      <c r="H26" s="232"/>
      <c r="I26" s="232"/>
      <c r="J26" s="73"/>
      <c r="K26" s="73"/>
      <c r="L26" s="57"/>
    </row>
    <row r="27" spans="1:12" hidden="1" x14ac:dyDescent="0.35">
      <c r="A27" s="10" t="s">
        <v>18</v>
      </c>
      <c r="B27" s="10" t="s">
        <v>24</v>
      </c>
      <c r="C27" s="11" t="s">
        <v>325</v>
      </c>
      <c r="D27" s="11"/>
      <c r="E27" s="231"/>
      <c r="F27" s="204"/>
      <c r="G27" s="204"/>
      <c r="H27" s="232"/>
      <c r="I27" s="232"/>
      <c r="J27" s="73"/>
      <c r="K27" s="73"/>
      <c r="L27" s="57"/>
    </row>
    <row r="28" spans="1:12" hidden="1" x14ac:dyDescent="0.35">
      <c r="A28" s="10" t="s">
        <v>18</v>
      </c>
      <c r="B28" s="10" t="s">
        <v>25</v>
      </c>
      <c r="C28" s="11" t="s">
        <v>326</v>
      </c>
      <c r="D28" s="11"/>
      <c r="E28" s="231"/>
      <c r="F28" s="204"/>
      <c r="G28" s="204"/>
      <c r="H28" s="232"/>
      <c r="I28" s="232"/>
      <c r="J28" s="73"/>
      <c r="K28" s="73"/>
      <c r="L28" s="57"/>
    </row>
    <row r="29" spans="1:12" hidden="1" x14ac:dyDescent="0.35">
      <c r="A29" s="10" t="s">
        <v>26</v>
      </c>
      <c r="B29" s="10" t="s">
        <v>27</v>
      </c>
      <c r="C29" s="11" t="s">
        <v>327</v>
      </c>
      <c r="D29" s="11"/>
      <c r="E29" s="231"/>
      <c r="F29" s="204"/>
      <c r="G29" s="204"/>
      <c r="H29" s="232"/>
      <c r="I29" s="232"/>
      <c r="J29" s="73"/>
      <c r="K29" s="73"/>
      <c r="L29" s="57"/>
    </row>
    <row r="30" spans="1:12" hidden="1" x14ac:dyDescent="0.35">
      <c r="A30" s="8" t="s">
        <v>328</v>
      </c>
      <c r="B30" s="8"/>
      <c r="C30" s="12"/>
      <c r="D30" s="12"/>
      <c r="E30" s="231"/>
      <c r="F30" s="234">
        <f>SUM(F22:F29)</f>
        <v>0</v>
      </c>
      <c r="G30" s="204"/>
      <c r="H30" s="232"/>
      <c r="I30" s="232"/>
      <c r="J30" s="73"/>
      <c r="K30" s="73"/>
      <c r="L30" s="57"/>
    </row>
    <row r="31" spans="1:12" hidden="1" x14ac:dyDescent="0.35">
      <c r="A31" s="10">
        <v>0</v>
      </c>
      <c r="B31" s="10">
        <v>0</v>
      </c>
      <c r="C31" s="11">
        <v>0</v>
      </c>
      <c r="D31" s="11"/>
      <c r="E31" s="231"/>
      <c r="F31" s="235"/>
      <c r="G31" s="204"/>
      <c r="H31" s="232"/>
      <c r="I31" s="232"/>
      <c r="J31" s="73"/>
      <c r="K31" s="73"/>
      <c r="L31" s="57"/>
    </row>
    <row r="32" spans="1:12" hidden="1" x14ac:dyDescent="0.35">
      <c r="A32" s="10" t="s">
        <v>18</v>
      </c>
      <c r="B32" s="10" t="s">
        <v>28</v>
      </c>
      <c r="C32" s="11" t="s">
        <v>329</v>
      </c>
      <c r="D32" s="11"/>
      <c r="E32" s="231"/>
      <c r="F32" s="235"/>
      <c r="G32" s="204"/>
      <c r="H32" s="232"/>
      <c r="I32" s="232"/>
      <c r="J32" s="73"/>
      <c r="K32" s="73"/>
      <c r="L32" s="57"/>
    </row>
    <row r="33" spans="1:12" hidden="1" x14ac:dyDescent="0.35">
      <c r="A33" s="10" t="s">
        <v>18</v>
      </c>
      <c r="B33" s="10" t="s">
        <v>29</v>
      </c>
      <c r="C33" s="11" t="s">
        <v>330</v>
      </c>
      <c r="D33" s="11"/>
      <c r="E33" s="236"/>
      <c r="F33" s="234"/>
      <c r="G33" s="204"/>
      <c r="H33" s="73"/>
      <c r="I33" s="73"/>
      <c r="J33" s="73"/>
      <c r="K33" s="73"/>
      <c r="L33" s="57"/>
    </row>
    <row r="34" spans="1:12" hidden="1" x14ac:dyDescent="0.35">
      <c r="A34" s="10" t="s">
        <v>18</v>
      </c>
      <c r="B34" s="10" t="s">
        <v>30</v>
      </c>
      <c r="C34" s="11" t="s">
        <v>331</v>
      </c>
      <c r="D34" s="11"/>
      <c r="E34" s="233"/>
      <c r="F34" s="235"/>
      <c r="G34" s="204"/>
      <c r="H34" s="73"/>
      <c r="I34" s="73"/>
      <c r="J34" s="73"/>
      <c r="K34" s="73"/>
      <c r="L34" s="57"/>
    </row>
    <row r="35" spans="1:12" hidden="1" x14ac:dyDescent="0.35">
      <c r="A35" s="10" t="s">
        <v>18</v>
      </c>
      <c r="B35" s="10" t="s">
        <v>31</v>
      </c>
      <c r="C35" s="11" t="s">
        <v>332</v>
      </c>
      <c r="D35" s="11"/>
      <c r="E35" s="231"/>
      <c r="F35" s="235"/>
      <c r="G35" s="204"/>
      <c r="H35" s="232"/>
      <c r="I35" s="232"/>
      <c r="J35" s="73"/>
      <c r="K35" s="73"/>
      <c r="L35" s="57"/>
    </row>
    <row r="36" spans="1:12" hidden="1" x14ac:dyDescent="0.35">
      <c r="A36" s="10" t="s">
        <v>18</v>
      </c>
      <c r="B36" s="10" t="s">
        <v>32</v>
      </c>
      <c r="C36" s="11" t="s">
        <v>333</v>
      </c>
      <c r="D36" s="11"/>
      <c r="E36" s="231"/>
      <c r="F36" s="235"/>
      <c r="G36" s="237"/>
      <c r="H36" s="232"/>
      <c r="I36" s="232"/>
      <c r="J36" s="73"/>
      <c r="K36" s="73"/>
      <c r="L36" s="57"/>
    </row>
    <row r="37" spans="1:12" hidden="1" x14ac:dyDescent="0.35">
      <c r="A37" s="10" t="s">
        <v>18</v>
      </c>
      <c r="B37" s="10" t="s">
        <v>334</v>
      </c>
      <c r="C37" s="11" t="s">
        <v>335</v>
      </c>
      <c r="D37" s="11"/>
      <c r="E37" s="231"/>
      <c r="F37" s="235"/>
      <c r="G37" s="204"/>
      <c r="H37" s="232"/>
      <c r="I37" s="232"/>
      <c r="J37" s="73"/>
      <c r="K37" s="73"/>
      <c r="L37" s="57"/>
    </row>
    <row r="38" spans="1:12" hidden="1" x14ac:dyDescent="0.35">
      <c r="A38" s="10" t="s">
        <v>26</v>
      </c>
      <c r="B38" s="10" t="s">
        <v>33</v>
      </c>
      <c r="C38" s="11" t="s">
        <v>336</v>
      </c>
      <c r="D38" s="11"/>
      <c r="E38" s="231"/>
      <c r="F38" s="235"/>
      <c r="G38" s="204"/>
      <c r="H38" s="232"/>
      <c r="I38" s="232"/>
      <c r="J38" s="73"/>
      <c r="K38" s="73"/>
      <c r="L38" s="57"/>
    </row>
    <row r="39" spans="1:12" hidden="1" x14ac:dyDescent="0.35">
      <c r="A39" s="8" t="s">
        <v>337</v>
      </c>
      <c r="B39" s="8"/>
      <c r="C39" s="12"/>
      <c r="D39" s="12"/>
      <c r="E39" s="231"/>
      <c r="F39" s="234">
        <f>SUM(F32:F38)</f>
        <v>0</v>
      </c>
      <c r="G39" s="204"/>
      <c r="H39" s="232"/>
      <c r="I39" s="232"/>
      <c r="J39" s="73"/>
      <c r="K39" s="73"/>
      <c r="L39" s="57"/>
    </row>
    <row r="40" spans="1:12" hidden="1" x14ac:dyDescent="0.35">
      <c r="A40" s="10">
        <v>0</v>
      </c>
      <c r="B40" s="10">
        <v>0</v>
      </c>
      <c r="C40" s="11">
        <v>0</v>
      </c>
      <c r="D40" s="11"/>
      <c r="E40" s="231"/>
      <c r="F40" s="235"/>
      <c r="G40" s="204"/>
      <c r="H40" s="232"/>
      <c r="I40" s="232"/>
      <c r="J40" s="73"/>
      <c r="K40" s="73"/>
      <c r="L40" s="57"/>
    </row>
    <row r="41" spans="1:12" hidden="1" x14ac:dyDescent="0.35">
      <c r="A41" s="10" t="s">
        <v>18</v>
      </c>
      <c r="B41" s="10" t="s">
        <v>34</v>
      </c>
      <c r="C41" s="11" t="s">
        <v>338</v>
      </c>
      <c r="D41" s="11"/>
      <c r="E41" s="231"/>
      <c r="F41" s="235"/>
      <c r="G41" s="204"/>
      <c r="H41" s="232"/>
      <c r="I41" s="232"/>
      <c r="J41" s="73"/>
      <c r="K41" s="73"/>
      <c r="L41" s="57"/>
    </row>
    <row r="42" spans="1:12" hidden="1" x14ac:dyDescent="0.35">
      <c r="A42" s="10" t="s">
        <v>18</v>
      </c>
      <c r="B42" s="10" t="s">
        <v>35</v>
      </c>
      <c r="C42" s="11" t="s">
        <v>339</v>
      </c>
      <c r="D42" s="11"/>
      <c r="E42" s="231"/>
      <c r="F42" s="235"/>
      <c r="G42" s="204"/>
      <c r="H42" s="232"/>
      <c r="I42" s="232"/>
      <c r="J42" s="73"/>
      <c r="K42" s="73"/>
      <c r="L42" s="57"/>
    </row>
    <row r="43" spans="1:12" hidden="1" x14ac:dyDescent="0.35">
      <c r="A43" s="10" t="s">
        <v>18</v>
      </c>
      <c r="B43" s="10" t="s">
        <v>36</v>
      </c>
      <c r="C43" s="11" t="s">
        <v>340</v>
      </c>
      <c r="D43" s="11"/>
      <c r="E43" s="236"/>
      <c r="F43" s="234"/>
      <c r="G43" s="237"/>
      <c r="H43" s="73"/>
      <c r="I43" s="73"/>
      <c r="J43" s="73"/>
      <c r="K43" s="73"/>
      <c r="L43" s="57"/>
    </row>
    <row r="44" spans="1:12" hidden="1" x14ac:dyDescent="0.35">
      <c r="A44" s="10" t="s">
        <v>18</v>
      </c>
      <c r="B44" s="10" t="s">
        <v>37</v>
      </c>
      <c r="C44" s="11" t="s">
        <v>341</v>
      </c>
      <c r="D44" s="11"/>
      <c r="E44" s="233"/>
      <c r="F44" s="235"/>
      <c r="G44" s="204"/>
      <c r="H44" s="73"/>
      <c r="I44" s="73"/>
      <c r="J44" s="73"/>
      <c r="K44" s="73"/>
      <c r="L44" s="57"/>
    </row>
    <row r="45" spans="1:12" hidden="1" x14ac:dyDescent="0.35">
      <c r="A45" s="10" t="s">
        <v>18</v>
      </c>
      <c r="B45" s="10" t="s">
        <v>38</v>
      </c>
      <c r="C45" s="11" t="s">
        <v>342</v>
      </c>
      <c r="D45" s="11"/>
      <c r="E45" s="231"/>
      <c r="F45" s="235"/>
      <c r="G45" s="204"/>
      <c r="H45" s="232"/>
      <c r="I45" s="232"/>
      <c r="J45" s="73"/>
      <c r="K45" s="73"/>
      <c r="L45" s="57"/>
    </row>
    <row r="46" spans="1:12" hidden="1" x14ac:dyDescent="0.35">
      <c r="A46" s="10" t="s">
        <v>18</v>
      </c>
      <c r="B46" s="10" t="s">
        <v>343</v>
      </c>
      <c r="C46" s="11" t="s">
        <v>344</v>
      </c>
      <c r="D46" s="11"/>
      <c r="E46" s="231"/>
      <c r="F46" s="235"/>
      <c r="G46" s="204"/>
      <c r="H46" s="232"/>
      <c r="I46" s="232"/>
      <c r="J46" s="73"/>
      <c r="K46" s="73"/>
      <c r="L46" s="57"/>
    </row>
    <row r="47" spans="1:12" hidden="1" x14ac:dyDescent="0.35">
      <c r="A47" s="10" t="s">
        <v>26</v>
      </c>
      <c r="B47" s="10" t="s">
        <v>39</v>
      </c>
      <c r="C47" s="11" t="s">
        <v>345</v>
      </c>
      <c r="D47" s="11"/>
      <c r="E47" s="231"/>
      <c r="F47" s="235"/>
      <c r="G47" s="204"/>
      <c r="H47" s="232"/>
      <c r="I47" s="232"/>
      <c r="J47" s="73"/>
      <c r="K47" s="73"/>
      <c r="L47" s="57"/>
    </row>
    <row r="48" spans="1:12" hidden="1" x14ac:dyDescent="0.35">
      <c r="A48" s="8" t="s">
        <v>40</v>
      </c>
      <c r="B48" s="8"/>
      <c r="C48" s="12"/>
      <c r="D48" s="12"/>
      <c r="E48" s="231"/>
      <c r="F48" s="234">
        <f>SUM(F41:F47)</f>
        <v>0</v>
      </c>
      <c r="G48" s="204"/>
      <c r="H48" s="232"/>
      <c r="I48" s="232"/>
      <c r="J48" s="73"/>
      <c r="K48" s="73"/>
      <c r="L48" s="57"/>
    </row>
    <row r="49" spans="1:12" hidden="1" x14ac:dyDescent="0.35">
      <c r="A49" s="10">
        <v>0</v>
      </c>
      <c r="B49" s="10">
        <v>0</v>
      </c>
      <c r="C49" s="11">
        <v>0</v>
      </c>
      <c r="D49" s="11"/>
      <c r="E49" s="231"/>
      <c r="F49" s="235"/>
      <c r="G49" s="204"/>
      <c r="H49" s="232"/>
      <c r="I49" s="232"/>
      <c r="J49" s="73"/>
      <c r="K49" s="73"/>
      <c r="L49" s="57"/>
    </row>
    <row r="50" spans="1:12" hidden="1" x14ac:dyDescent="0.35">
      <c r="A50" s="10" t="s">
        <v>18</v>
      </c>
      <c r="B50" s="10" t="s">
        <v>41</v>
      </c>
      <c r="C50" s="11" t="s">
        <v>346</v>
      </c>
      <c r="D50" s="11"/>
      <c r="E50" s="231"/>
      <c r="F50" s="235"/>
      <c r="G50" s="204"/>
      <c r="H50" s="232"/>
      <c r="I50" s="232"/>
      <c r="J50" s="73"/>
      <c r="K50" s="73"/>
      <c r="L50" s="57"/>
    </row>
    <row r="51" spans="1:12" hidden="1" x14ac:dyDescent="0.35">
      <c r="A51" s="10" t="s">
        <v>18</v>
      </c>
      <c r="B51" s="10" t="s">
        <v>42</v>
      </c>
      <c r="C51" s="11" t="s">
        <v>347</v>
      </c>
      <c r="D51" s="11"/>
      <c r="E51" s="231"/>
      <c r="F51" s="235"/>
      <c r="G51" s="204"/>
      <c r="H51" s="232"/>
      <c r="I51" s="232"/>
      <c r="J51" s="73"/>
      <c r="K51" s="73"/>
      <c r="L51" s="57"/>
    </row>
    <row r="52" spans="1:12" hidden="1" x14ac:dyDescent="0.35">
      <c r="A52" s="10" t="s">
        <v>18</v>
      </c>
      <c r="B52" s="10" t="s">
        <v>348</v>
      </c>
      <c r="C52" s="11" t="s">
        <v>349</v>
      </c>
      <c r="D52" s="11"/>
      <c r="E52" s="231"/>
      <c r="F52" s="235"/>
      <c r="G52" s="204"/>
      <c r="H52" s="232"/>
      <c r="I52" s="232"/>
      <c r="J52" s="73"/>
      <c r="K52" s="73"/>
      <c r="L52" s="57"/>
    </row>
    <row r="53" spans="1:12" hidden="1" x14ac:dyDescent="0.35">
      <c r="A53" s="10" t="s">
        <v>26</v>
      </c>
      <c r="B53" s="10" t="s">
        <v>43</v>
      </c>
      <c r="C53" s="11" t="s">
        <v>350</v>
      </c>
      <c r="D53" s="11"/>
      <c r="E53" s="231"/>
      <c r="F53" s="235"/>
      <c r="G53" s="204"/>
      <c r="H53" s="232"/>
      <c r="I53" s="232"/>
      <c r="J53" s="73"/>
      <c r="K53" s="73"/>
      <c r="L53" s="57"/>
    </row>
    <row r="54" spans="1:12" hidden="1" x14ac:dyDescent="0.35">
      <c r="A54" s="8" t="s">
        <v>44</v>
      </c>
      <c r="B54" s="8"/>
      <c r="C54" s="12"/>
      <c r="D54" s="12"/>
      <c r="E54" s="236"/>
      <c r="F54" s="234">
        <f>SUM(F50:F53)</f>
        <v>0</v>
      </c>
      <c r="G54" s="237"/>
      <c r="H54" s="73"/>
      <c r="I54" s="73"/>
      <c r="J54" s="73"/>
      <c r="K54" s="73"/>
      <c r="L54" s="57"/>
    </row>
    <row r="55" spans="1:12" hidden="1" x14ac:dyDescent="0.35">
      <c r="A55" s="10">
        <v>0</v>
      </c>
      <c r="B55" s="10">
        <v>0</v>
      </c>
      <c r="C55" s="11">
        <v>0</v>
      </c>
      <c r="D55" s="11"/>
      <c r="E55" s="233"/>
      <c r="F55" s="235"/>
      <c r="G55" s="204"/>
      <c r="H55" s="73"/>
      <c r="I55" s="73"/>
      <c r="J55" s="73"/>
      <c r="K55" s="73"/>
      <c r="L55" s="57"/>
    </row>
    <row r="56" spans="1:12" hidden="1" x14ac:dyDescent="0.35">
      <c r="A56" s="10" t="s">
        <v>18</v>
      </c>
      <c r="B56" s="10" t="s">
        <v>45</v>
      </c>
      <c r="C56" s="11" t="s">
        <v>351</v>
      </c>
      <c r="D56" s="11"/>
      <c r="E56" s="231"/>
      <c r="F56" s="235"/>
      <c r="G56" s="204"/>
      <c r="H56" s="232"/>
      <c r="I56" s="232"/>
      <c r="J56" s="73"/>
      <c r="K56" s="73"/>
      <c r="L56" s="57"/>
    </row>
    <row r="57" spans="1:12" hidden="1" x14ac:dyDescent="0.35">
      <c r="A57" s="10" t="s">
        <v>18</v>
      </c>
      <c r="B57" s="10" t="s">
        <v>46</v>
      </c>
      <c r="C57" s="11" t="s">
        <v>352</v>
      </c>
      <c r="D57" s="11"/>
      <c r="E57" s="231"/>
      <c r="F57" s="235"/>
      <c r="G57" s="204"/>
      <c r="H57" s="232"/>
      <c r="I57" s="232"/>
      <c r="J57" s="73"/>
      <c r="K57" s="73"/>
      <c r="L57" s="57"/>
    </row>
    <row r="58" spans="1:12" hidden="1" x14ac:dyDescent="0.35">
      <c r="A58" s="10" t="s">
        <v>18</v>
      </c>
      <c r="B58" s="10" t="s">
        <v>47</v>
      </c>
      <c r="C58" s="11" t="s">
        <v>353</v>
      </c>
      <c r="D58" s="11"/>
      <c r="E58" s="231"/>
      <c r="F58" s="235"/>
      <c r="G58" s="204"/>
      <c r="H58" s="232"/>
      <c r="I58" s="232"/>
      <c r="J58" s="73"/>
      <c r="K58" s="73"/>
      <c r="L58" s="57"/>
    </row>
    <row r="59" spans="1:12" hidden="1" x14ac:dyDescent="0.35">
      <c r="A59" s="10" t="s">
        <v>18</v>
      </c>
      <c r="B59" s="10" t="s">
        <v>48</v>
      </c>
      <c r="C59" s="11" t="s">
        <v>354</v>
      </c>
      <c r="D59" s="11"/>
      <c r="E59" s="231"/>
      <c r="F59" s="235"/>
      <c r="G59" s="204"/>
      <c r="H59" s="232"/>
      <c r="I59" s="232"/>
      <c r="J59" s="73"/>
      <c r="K59" s="73"/>
      <c r="L59" s="57"/>
    </row>
    <row r="60" spans="1:12" hidden="1" x14ac:dyDescent="0.35">
      <c r="A60" s="10" t="s">
        <v>18</v>
      </c>
      <c r="B60" s="10" t="s">
        <v>49</v>
      </c>
      <c r="C60" s="11" t="s">
        <v>355</v>
      </c>
      <c r="D60" s="11"/>
      <c r="E60" s="231"/>
      <c r="F60" s="235"/>
      <c r="G60" s="204"/>
      <c r="H60" s="232"/>
      <c r="I60" s="232"/>
      <c r="J60" s="73"/>
      <c r="K60" s="73"/>
      <c r="L60" s="57"/>
    </row>
    <row r="61" spans="1:12" hidden="1" x14ac:dyDescent="0.35">
      <c r="A61" s="10" t="s">
        <v>26</v>
      </c>
      <c r="B61" s="10" t="s">
        <v>50</v>
      </c>
      <c r="C61" s="11" t="s">
        <v>356</v>
      </c>
      <c r="D61" s="11"/>
      <c r="E61" s="236"/>
      <c r="F61" s="234"/>
      <c r="G61" s="237"/>
      <c r="H61" s="73"/>
      <c r="I61" s="73"/>
      <c r="J61" s="73"/>
      <c r="K61" s="73"/>
      <c r="L61" s="57"/>
    </row>
    <row r="62" spans="1:12" hidden="1" x14ac:dyDescent="0.35">
      <c r="A62" s="8" t="s">
        <v>357</v>
      </c>
      <c r="B62" s="8"/>
      <c r="C62" s="12"/>
      <c r="D62" s="12"/>
      <c r="E62" s="233"/>
      <c r="F62" s="234">
        <f>SUM(F56:F61)</f>
        <v>0</v>
      </c>
      <c r="G62" s="204"/>
      <c r="H62" s="73"/>
      <c r="I62" s="73"/>
      <c r="J62" s="73"/>
      <c r="K62" s="73"/>
      <c r="L62" s="57"/>
    </row>
    <row r="63" spans="1:12" hidden="1" x14ac:dyDescent="0.35">
      <c r="A63" s="10">
        <v>0</v>
      </c>
      <c r="B63" s="10">
        <v>0</v>
      </c>
      <c r="C63" s="11">
        <v>0</v>
      </c>
      <c r="D63" s="11"/>
      <c r="E63" s="231"/>
      <c r="F63" s="235"/>
      <c r="G63" s="204"/>
      <c r="H63" s="232"/>
      <c r="I63" s="232"/>
      <c r="J63" s="73"/>
      <c r="K63" s="73"/>
      <c r="L63" s="57"/>
    </row>
    <row r="64" spans="1:12" hidden="1" x14ac:dyDescent="0.35">
      <c r="A64" s="10" t="s">
        <v>18</v>
      </c>
      <c r="B64" s="10" t="s">
        <v>51</v>
      </c>
      <c r="C64" s="11" t="s">
        <v>358</v>
      </c>
      <c r="D64" s="11"/>
      <c r="E64" s="231"/>
      <c r="F64" s="235"/>
      <c r="G64" s="204"/>
      <c r="H64" s="232"/>
      <c r="I64" s="232"/>
      <c r="J64" s="73"/>
      <c r="K64" s="73"/>
      <c r="L64" s="57"/>
    </row>
    <row r="65" spans="1:12" hidden="1" x14ac:dyDescent="0.35">
      <c r="A65" s="10" t="s">
        <v>18</v>
      </c>
      <c r="B65" s="10" t="s">
        <v>52</v>
      </c>
      <c r="C65" s="11" t="s">
        <v>359</v>
      </c>
      <c r="D65" s="11"/>
      <c r="E65" s="231"/>
      <c r="F65" s="235"/>
      <c r="G65" s="204"/>
      <c r="H65" s="232"/>
      <c r="I65" s="232"/>
      <c r="J65" s="73"/>
      <c r="K65" s="73"/>
      <c r="L65" s="57"/>
    </row>
    <row r="66" spans="1:12" hidden="1" x14ac:dyDescent="0.35">
      <c r="A66" s="10" t="s">
        <v>18</v>
      </c>
      <c r="B66" s="10" t="s">
        <v>53</v>
      </c>
      <c r="C66" s="11" t="s">
        <v>360</v>
      </c>
      <c r="D66" s="11"/>
      <c r="E66" s="231"/>
      <c r="F66" s="235"/>
      <c r="G66" s="204"/>
      <c r="H66" s="232"/>
      <c r="I66" s="232"/>
      <c r="J66" s="73"/>
      <c r="K66" s="73"/>
      <c r="L66" s="57"/>
    </row>
    <row r="67" spans="1:12" hidden="1" x14ac:dyDescent="0.35">
      <c r="A67" s="10" t="s">
        <v>18</v>
      </c>
      <c r="B67" s="10" t="s">
        <v>54</v>
      </c>
      <c r="C67" s="11" t="s">
        <v>361</v>
      </c>
      <c r="D67" s="11"/>
      <c r="E67" s="231"/>
      <c r="F67" s="235"/>
      <c r="G67" s="204"/>
      <c r="H67" s="232"/>
      <c r="I67" s="232"/>
      <c r="J67" s="73"/>
      <c r="K67" s="73"/>
      <c r="L67" s="57"/>
    </row>
    <row r="68" spans="1:12" hidden="1" x14ac:dyDescent="0.35">
      <c r="A68" s="10" t="s">
        <v>26</v>
      </c>
      <c r="B68" s="10" t="s">
        <v>55</v>
      </c>
      <c r="C68" s="11" t="s">
        <v>362</v>
      </c>
      <c r="D68" s="11"/>
      <c r="E68" s="231"/>
      <c r="F68" s="235"/>
      <c r="G68" s="204"/>
      <c r="H68" s="232"/>
      <c r="I68" s="232"/>
      <c r="J68" s="73"/>
      <c r="K68" s="73"/>
      <c r="L68" s="57"/>
    </row>
    <row r="69" spans="1:12" hidden="1" x14ac:dyDescent="0.35">
      <c r="A69" s="8" t="s">
        <v>56</v>
      </c>
      <c r="B69" s="8"/>
      <c r="C69" s="12"/>
      <c r="D69" s="12"/>
      <c r="E69" s="236"/>
      <c r="F69" s="234">
        <f>SUM(F64:F68)</f>
        <v>0</v>
      </c>
      <c r="G69" s="237"/>
      <c r="H69" s="73"/>
      <c r="I69" s="73"/>
      <c r="J69" s="73"/>
      <c r="K69" s="73"/>
      <c r="L69" s="57"/>
    </row>
    <row r="70" spans="1:12" hidden="1" x14ac:dyDescent="0.35">
      <c r="A70" s="10">
        <v>0</v>
      </c>
      <c r="B70" s="10">
        <v>0</v>
      </c>
      <c r="C70" s="11">
        <v>0</v>
      </c>
      <c r="D70" s="11"/>
      <c r="E70" s="233"/>
      <c r="F70" s="235"/>
      <c r="G70" s="204"/>
      <c r="H70" s="73"/>
      <c r="I70" s="73"/>
      <c r="J70" s="73"/>
      <c r="K70" s="73"/>
      <c r="L70" s="57"/>
    </row>
    <row r="71" spans="1:12" hidden="1" x14ac:dyDescent="0.35">
      <c r="A71" s="10">
        <v>0</v>
      </c>
      <c r="B71" s="10">
        <v>0</v>
      </c>
      <c r="C71" s="11">
        <v>0</v>
      </c>
      <c r="D71" s="11"/>
      <c r="E71" s="231"/>
      <c r="F71" s="235"/>
      <c r="G71" s="204"/>
      <c r="H71" s="232"/>
      <c r="I71" s="232"/>
      <c r="J71" s="73"/>
      <c r="K71" s="73"/>
      <c r="L71" s="57"/>
    </row>
    <row r="72" spans="1:12" hidden="1" x14ac:dyDescent="0.35">
      <c r="A72" s="8" t="s">
        <v>57</v>
      </c>
      <c r="B72" s="8"/>
      <c r="C72" s="12"/>
      <c r="D72" s="12"/>
      <c r="E72" s="231"/>
      <c r="F72" s="234">
        <f>SUM(F30+F39+F48+F54+F62+F69)+F19+F20</f>
        <v>0</v>
      </c>
      <c r="G72" s="204"/>
      <c r="H72" s="232"/>
      <c r="I72" s="232"/>
      <c r="J72" s="73"/>
      <c r="K72" s="73"/>
      <c r="L72" s="57"/>
    </row>
    <row r="73" spans="1:12" hidden="1" x14ac:dyDescent="0.35">
      <c r="A73" s="13">
        <v>0</v>
      </c>
      <c r="B73" s="13">
        <v>0</v>
      </c>
      <c r="C73" s="14">
        <v>0</v>
      </c>
      <c r="D73" s="14"/>
      <c r="E73" s="231"/>
      <c r="F73" s="235"/>
      <c r="G73" s="204"/>
      <c r="H73" s="232"/>
      <c r="I73" s="232"/>
      <c r="J73" s="73"/>
      <c r="K73" s="73"/>
      <c r="L73" s="57"/>
    </row>
    <row r="74" spans="1:12" hidden="1" x14ac:dyDescent="0.35">
      <c r="A74" s="8" t="s">
        <v>58</v>
      </c>
      <c r="B74" s="10"/>
      <c r="C74" s="11"/>
      <c r="D74" s="11"/>
      <c r="E74" s="231"/>
      <c r="F74" s="235"/>
      <c r="G74" s="204"/>
      <c r="H74" s="232"/>
      <c r="I74" s="232"/>
      <c r="J74" s="73"/>
      <c r="K74" s="73"/>
      <c r="L74" s="57"/>
    </row>
    <row r="75" spans="1:12" hidden="1" x14ac:dyDescent="0.35">
      <c r="A75" s="10">
        <v>0</v>
      </c>
      <c r="B75" s="10">
        <v>0</v>
      </c>
      <c r="C75" s="11">
        <v>0</v>
      </c>
      <c r="D75" s="11"/>
      <c r="E75" s="231"/>
      <c r="F75" s="235"/>
      <c r="G75" s="204"/>
      <c r="H75" s="232"/>
      <c r="I75" s="232"/>
      <c r="J75" s="73"/>
      <c r="K75" s="73"/>
      <c r="L75" s="57"/>
    </row>
    <row r="76" spans="1:12" hidden="1" x14ac:dyDescent="0.35">
      <c r="A76" s="10" t="s">
        <v>15</v>
      </c>
      <c r="B76" s="10" t="s">
        <v>59</v>
      </c>
      <c r="C76" s="11" t="s">
        <v>363</v>
      </c>
      <c r="D76" s="11"/>
      <c r="E76" s="236"/>
      <c r="F76" s="234"/>
      <c r="G76" s="237"/>
      <c r="H76" s="73"/>
      <c r="I76" s="73"/>
      <c r="J76" s="73"/>
      <c r="K76" s="73"/>
      <c r="L76" s="57"/>
    </row>
    <row r="77" spans="1:12" hidden="1" x14ac:dyDescent="0.35">
      <c r="A77" s="10">
        <v>0</v>
      </c>
      <c r="B77" s="10">
        <v>0</v>
      </c>
      <c r="C77" s="11">
        <v>0</v>
      </c>
      <c r="D77" s="11"/>
      <c r="E77" s="233"/>
      <c r="F77" s="235"/>
      <c r="G77" s="204"/>
      <c r="H77" s="73"/>
      <c r="I77" s="73"/>
      <c r="J77" s="73"/>
      <c r="K77" s="73"/>
      <c r="L77" s="57"/>
    </row>
    <row r="78" spans="1:12" hidden="1" x14ac:dyDescent="0.35">
      <c r="A78" s="10" t="s">
        <v>18</v>
      </c>
      <c r="B78" s="10" t="s">
        <v>60</v>
      </c>
      <c r="C78" s="11" t="s">
        <v>364</v>
      </c>
      <c r="D78" s="11"/>
      <c r="E78" s="233"/>
      <c r="F78" s="235"/>
      <c r="G78" s="204"/>
      <c r="H78" s="73"/>
      <c r="I78" s="73"/>
      <c r="J78" s="73"/>
      <c r="K78" s="73"/>
      <c r="L78" s="57"/>
    </row>
    <row r="79" spans="1:12" hidden="1" x14ac:dyDescent="0.35">
      <c r="A79" s="10" t="s">
        <v>18</v>
      </c>
      <c r="B79" s="10" t="s">
        <v>61</v>
      </c>
      <c r="C79" s="11" t="s">
        <v>365</v>
      </c>
      <c r="D79" s="11"/>
      <c r="E79" s="236"/>
      <c r="F79" s="234"/>
      <c r="G79" s="237"/>
      <c r="H79" s="73"/>
      <c r="I79" s="73"/>
      <c r="J79" s="73"/>
      <c r="K79" s="73"/>
      <c r="L79" s="57"/>
    </row>
    <row r="80" spans="1:12" hidden="1" x14ac:dyDescent="0.35">
      <c r="A80" s="10" t="s">
        <v>18</v>
      </c>
      <c r="B80" s="10" t="s">
        <v>62</v>
      </c>
      <c r="C80" s="11" t="s">
        <v>366</v>
      </c>
      <c r="D80" s="11"/>
      <c r="E80" s="233"/>
      <c r="F80" s="235"/>
      <c r="G80" s="204"/>
      <c r="H80" s="73"/>
      <c r="I80" s="73"/>
      <c r="J80" s="73"/>
      <c r="K80" s="73"/>
      <c r="L80" s="57"/>
    </row>
    <row r="81" spans="1:12" hidden="1" x14ac:dyDescent="0.35">
      <c r="A81" s="10" t="s">
        <v>26</v>
      </c>
      <c r="B81" s="10" t="s">
        <v>63</v>
      </c>
      <c r="C81" s="11" t="s">
        <v>367</v>
      </c>
      <c r="D81" s="11"/>
      <c r="E81" s="238"/>
      <c r="F81" s="239"/>
      <c r="G81" s="1"/>
      <c r="H81" s="1"/>
      <c r="I81" s="1"/>
      <c r="J81" s="1"/>
      <c r="K81" s="1"/>
      <c r="L81" s="57"/>
    </row>
    <row r="82" spans="1:12" hidden="1" x14ac:dyDescent="0.35">
      <c r="A82" s="8" t="s">
        <v>64</v>
      </c>
      <c r="B82" s="8"/>
      <c r="C82" s="12"/>
      <c r="D82" s="12"/>
      <c r="E82" s="233"/>
      <c r="F82" s="234">
        <f>SUM(F78:F81)</f>
        <v>0</v>
      </c>
      <c r="G82" s="204"/>
      <c r="H82" s="73"/>
      <c r="I82" s="73"/>
      <c r="J82" s="73"/>
      <c r="K82" s="73"/>
      <c r="L82" s="57"/>
    </row>
    <row r="83" spans="1:12" hidden="1" x14ac:dyDescent="0.35">
      <c r="A83" s="10">
        <v>0</v>
      </c>
      <c r="B83" s="10">
        <v>0</v>
      </c>
      <c r="C83" s="11">
        <v>0</v>
      </c>
      <c r="D83" s="11"/>
      <c r="E83" s="231"/>
      <c r="F83" s="235"/>
      <c r="G83" s="204"/>
      <c r="H83" s="232"/>
      <c r="I83" s="232"/>
      <c r="J83" s="73"/>
      <c r="K83" s="73"/>
      <c r="L83" s="57"/>
    </row>
    <row r="84" spans="1:12" hidden="1" x14ac:dyDescent="0.35">
      <c r="A84" s="10" t="s">
        <v>18</v>
      </c>
      <c r="B84" s="10" t="s">
        <v>65</v>
      </c>
      <c r="C84" s="11" t="s">
        <v>368</v>
      </c>
      <c r="D84" s="11"/>
      <c r="E84" s="233"/>
      <c r="F84" s="235"/>
      <c r="G84" s="204"/>
      <c r="H84" s="73"/>
      <c r="I84" s="73"/>
      <c r="J84" s="73"/>
      <c r="K84" s="73"/>
      <c r="L84" s="57"/>
    </row>
    <row r="85" spans="1:12" hidden="1" x14ac:dyDescent="0.35">
      <c r="A85" s="10" t="s">
        <v>18</v>
      </c>
      <c r="B85" s="10" t="s">
        <v>66</v>
      </c>
      <c r="C85" s="11" t="s">
        <v>369</v>
      </c>
      <c r="D85" s="11"/>
      <c r="E85" s="231"/>
      <c r="F85" s="235"/>
      <c r="G85" s="204"/>
      <c r="H85" s="232"/>
      <c r="I85" s="232"/>
      <c r="J85" s="73"/>
      <c r="K85" s="73"/>
      <c r="L85" s="57"/>
    </row>
    <row r="86" spans="1:12" hidden="1" x14ac:dyDescent="0.35">
      <c r="A86" s="10" t="s">
        <v>18</v>
      </c>
      <c r="B86" s="10" t="s">
        <v>67</v>
      </c>
      <c r="C86" s="11" t="s">
        <v>370</v>
      </c>
      <c r="D86" s="11"/>
      <c r="E86" s="231"/>
      <c r="F86" s="235"/>
      <c r="G86" s="204"/>
      <c r="H86" s="232"/>
      <c r="I86" s="232"/>
      <c r="J86" s="73"/>
      <c r="K86" s="73"/>
      <c r="L86" s="57"/>
    </row>
    <row r="87" spans="1:12" hidden="1" x14ac:dyDescent="0.35">
      <c r="A87" s="10" t="s">
        <v>18</v>
      </c>
      <c r="B87" s="10" t="s">
        <v>68</v>
      </c>
      <c r="C87" s="11" t="s">
        <v>371</v>
      </c>
      <c r="D87" s="11"/>
      <c r="E87" s="231"/>
      <c r="F87" s="235"/>
      <c r="G87" s="204"/>
      <c r="H87" s="232"/>
      <c r="I87" s="232"/>
      <c r="J87" s="73"/>
      <c r="K87" s="73"/>
      <c r="L87" s="57"/>
    </row>
    <row r="88" spans="1:12" hidden="1" x14ac:dyDescent="0.35">
      <c r="A88" s="10" t="s">
        <v>18</v>
      </c>
      <c r="B88" s="10" t="s">
        <v>69</v>
      </c>
      <c r="C88" s="11" t="s">
        <v>372</v>
      </c>
      <c r="D88" s="11"/>
      <c r="E88" s="231"/>
      <c r="F88" s="235"/>
      <c r="G88" s="204"/>
      <c r="H88" s="232"/>
      <c r="I88" s="232"/>
      <c r="J88" s="73"/>
      <c r="K88" s="73"/>
      <c r="L88" s="57"/>
    </row>
    <row r="89" spans="1:12" hidden="1" x14ac:dyDescent="0.35">
      <c r="A89" s="10" t="s">
        <v>26</v>
      </c>
      <c r="B89" s="10" t="s">
        <v>70</v>
      </c>
      <c r="C89" s="11" t="s">
        <v>373</v>
      </c>
      <c r="D89" s="11"/>
      <c r="E89" s="231"/>
      <c r="F89" s="235"/>
      <c r="G89" s="204"/>
      <c r="H89" s="232"/>
      <c r="I89" s="232"/>
      <c r="J89" s="73"/>
      <c r="K89" s="73"/>
      <c r="L89" s="57"/>
    </row>
    <row r="90" spans="1:12" hidden="1" x14ac:dyDescent="0.35">
      <c r="A90" s="8" t="s">
        <v>71</v>
      </c>
      <c r="B90" s="8"/>
      <c r="C90" s="12"/>
      <c r="D90" s="12"/>
      <c r="E90" s="236"/>
      <c r="F90" s="234">
        <f>SUM(F84:F89)</f>
        <v>0</v>
      </c>
      <c r="G90" s="237"/>
      <c r="H90" s="73"/>
      <c r="I90" s="73"/>
      <c r="J90" s="73"/>
      <c r="K90" s="73"/>
      <c r="L90" s="57"/>
    </row>
    <row r="91" spans="1:12" hidden="1" x14ac:dyDescent="0.35">
      <c r="A91" s="10">
        <v>0</v>
      </c>
      <c r="B91" s="10">
        <v>0</v>
      </c>
      <c r="C91" s="11">
        <v>0</v>
      </c>
      <c r="D91" s="11"/>
      <c r="E91" s="233"/>
      <c r="F91" s="235"/>
      <c r="G91" s="204"/>
      <c r="H91" s="73"/>
      <c r="I91" s="73"/>
      <c r="J91" s="73"/>
      <c r="K91" s="73"/>
      <c r="L91" s="57"/>
    </row>
    <row r="92" spans="1:12" hidden="1" x14ac:dyDescent="0.35">
      <c r="A92" s="10" t="s">
        <v>18</v>
      </c>
      <c r="B92" s="10" t="s">
        <v>72</v>
      </c>
      <c r="C92" s="11" t="s">
        <v>374</v>
      </c>
      <c r="D92" s="11"/>
      <c r="E92" s="231"/>
      <c r="F92" s="235"/>
      <c r="G92" s="204"/>
      <c r="H92" s="232"/>
      <c r="I92" s="232"/>
      <c r="J92" s="73"/>
      <c r="K92" s="73"/>
      <c r="L92" s="57"/>
    </row>
    <row r="93" spans="1:12" hidden="1" x14ac:dyDescent="0.35">
      <c r="A93" s="10" t="s">
        <v>18</v>
      </c>
      <c r="B93" s="10" t="s">
        <v>73</v>
      </c>
      <c r="C93" s="11" t="s">
        <v>375</v>
      </c>
      <c r="D93" s="11"/>
      <c r="E93" s="231"/>
      <c r="F93" s="235"/>
      <c r="G93" s="204"/>
      <c r="H93" s="232"/>
      <c r="I93" s="232"/>
      <c r="J93" s="73"/>
      <c r="K93" s="73"/>
      <c r="L93" s="57"/>
    </row>
    <row r="94" spans="1:12" hidden="1" x14ac:dyDescent="0.35">
      <c r="A94" s="10" t="s">
        <v>18</v>
      </c>
      <c r="B94" s="10" t="s">
        <v>74</v>
      </c>
      <c r="C94" s="11" t="s">
        <v>376</v>
      </c>
      <c r="D94" s="11"/>
      <c r="E94" s="231"/>
      <c r="F94" s="235"/>
      <c r="G94" s="204"/>
      <c r="H94" s="232"/>
      <c r="I94" s="232"/>
      <c r="J94" s="73"/>
      <c r="K94" s="73"/>
      <c r="L94" s="57"/>
    </row>
    <row r="95" spans="1:12" hidden="1" x14ac:dyDescent="0.35">
      <c r="A95" s="10" t="s">
        <v>18</v>
      </c>
      <c r="B95" s="10" t="s">
        <v>75</v>
      </c>
      <c r="C95" s="11" t="s">
        <v>377</v>
      </c>
      <c r="D95" s="11"/>
      <c r="E95" s="231"/>
      <c r="F95" s="235"/>
      <c r="G95" s="204"/>
      <c r="H95" s="232"/>
      <c r="I95" s="232"/>
      <c r="J95" s="73"/>
      <c r="K95" s="73"/>
      <c r="L95" s="57"/>
    </row>
    <row r="96" spans="1:12" hidden="1" x14ac:dyDescent="0.35">
      <c r="A96" s="10" t="s">
        <v>18</v>
      </c>
      <c r="B96" s="10" t="s">
        <v>76</v>
      </c>
      <c r="C96" s="11" t="s">
        <v>378</v>
      </c>
      <c r="D96" s="11"/>
      <c r="E96" s="231"/>
      <c r="F96" s="235"/>
      <c r="G96" s="204"/>
      <c r="H96" s="232"/>
      <c r="I96" s="232"/>
      <c r="J96" s="73"/>
      <c r="K96" s="73"/>
      <c r="L96" s="57"/>
    </row>
    <row r="97" spans="1:12" hidden="1" x14ac:dyDescent="0.35">
      <c r="A97" s="10" t="s">
        <v>18</v>
      </c>
      <c r="B97" s="10" t="s">
        <v>77</v>
      </c>
      <c r="C97" s="11" t="s">
        <v>379</v>
      </c>
      <c r="D97" s="11"/>
      <c r="E97" s="231"/>
      <c r="F97" s="235"/>
      <c r="G97" s="204"/>
      <c r="H97" s="232"/>
      <c r="I97" s="232"/>
      <c r="J97" s="73"/>
      <c r="K97" s="73"/>
      <c r="L97" s="57"/>
    </row>
    <row r="98" spans="1:12" hidden="1" x14ac:dyDescent="0.35">
      <c r="A98" s="10" t="s">
        <v>26</v>
      </c>
      <c r="B98" s="10" t="s">
        <v>78</v>
      </c>
      <c r="C98" s="11" t="s">
        <v>380</v>
      </c>
      <c r="D98" s="11"/>
      <c r="E98" s="236"/>
      <c r="F98" s="234"/>
      <c r="G98" s="237"/>
      <c r="H98" s="73"/>
      <c r="I98" s="73"/>
      <c r="J98" s="73"/>
      <c r="K98" s="73"/>
      <c r="L98" s="57"/>
    </row>
    <row r="99" spans="1:12" hidden="1" x14ac:dyDescent="0.35">
      <c r="A99" s="8" t="s">
        <v>79</v>
      </c>
      <c r="B99" s="8"/>
      <c r="C99" s="12"/>
      <c r="D99" s="12"/>
      <c r="E99" s="233"/>
      <c r="F99" s="234">
        <f>SUM(F92:F98)</f>
        <v>0</v>
      </c>
      <c r="G99" s="204"/>
      <c r="H99" s="73"/>
      <c r="I99" s="73"/>
      <c r="J99" s="73"/>
      <c r="K99" s="73"/>
      <c r="L99" s="57"/>
    </row>
    <row r="100" spans="1:12" hidden="1" x14ac:dyDescent="0.35">
      <c r="A100" s="10">
        <v>0</v>
      </c>
      <c r="B100" s="10">
        <v>0</v>
      </c>
      <c r="C100" s="11">
        <v>0</v>
      </c>
      <c r="D100" s="11"/>
      <c r="E100" s="231"/>
      <c r="F100" s="235"/>
      <c r="G100" s="204"/>
      <c r="H100" s="232"/>
      <c r="I100" s="232"/>
      <c r="J100" s="73"/>
      <c r="K100" s="73"/>
      <c r="L100" s="57"/>
    </row>
    <row r="101" spans="1:12" hidden="1" x14ac:dyDescent="0.35">
      <c r="A101" s="10" t="s">
        <v>18</v>
      </c>
      <c r="B101" s="10" t="s">
        <v>80</v>
      </c>
      <c r="C101" s="11" t="s">
        <v>381</v>
      </c>
      <c r="D101" s="11"/>
      <c r="E101" s="231"/>
      <c r="F101" s="235"/>
      <c r="G101" s="204"/>
      <c r="H101" s="232"/>
      <c r="I101" s="232"/>
      <c r="J101" s="73"/>
      <c r="K101" s="73"/>
      <c r="L101" s="57"/>
    </row>
    <row r="102" spans="1:12" hidden="1" x14ac:dyDescent="0.35">
      <c r="A102" s="10" t="s">
        <v>18</v>
      </c>
      <c r="B102" s="10" t="s">
        <v>81</v>
      </c>
      <c r="C102" s="11" t="s">
        <v>382</v>
      </c>
      <c r="D102" s="11"/>
      <c r="E102" s="231"/>
      <c r="F102" s="235"/>
      <c r="G102" s="204"/>
      <c r="H102" s="232"/>
      <c r="I102" s="232"/>
      <c r="J102" s="73"/>
      <c r="K102" s="73"/>
      <c r="L102" s="57"/>
    </row>
    <row r="103" spans="1:12" hidden="1" x14ac:dyDescent="0.35">
      <c r="A103" s="10" t="s">
        <v>18</v>
      </c>
      <c r="B103" s="10" t="s">
        <v>82</v>
      </c>
      <c r="C103" s="11" t="s">
        <v>383</v>
      </c>
      <c r="D103" s="11"/>
      <c r="E103" s="231"/>
      <c r="F103" s="235"/>
      <c r="G103" s="204"/>
      <c r="H103" s="232"/>
      <c r="I103" s="232"/>
      <c r="J103" s="73"/>
      <c r="K103" s="73"/>
      <c r="L103" s="57"/>
    </row>
    <row r="104" spans="1:12" hidden="1" x14ac:dyDescent="0.35">
      <c r="A104" s="10" t="s">
        <v>18</v>
      </c>
      <c r="B104" s="10" t="s">
        <v>83</v>
      </c>
      <c r="C104" s="11" t="s">
        <v>384</v>
      </c>
      <c r="D104" s="11"/>
      <c r="E104" s="231"/>
      <c r="F104" s="235"/>
      <c r="G104" s="204"/>
      <c r="H104" s="232"/>
      <c r="I104" s="232"/>
      <c r="J104" s="73"/>
      <c r="K104" s="73"/>
      <c r="L104" s="57"/>
    </row>
    <row r="105" spans="1:12" hidden="1" x14ac:dyDescent="0.35">
      <c r="A105" s="10" t="s">
        <v>26</v>
      </c>
      <c r="B105" s="10" t="s">
        <v>84</v>
      </c>
      <c r="C105" s="11" t="s">
        <v>385</v>
      </c>
      <c r="D105" s="11"/>
      <c r="E105" s="231"/>
      <c r="F105" s="235"/>
      <c r="G105" s="204"/>
      <c r="H105" s="232"/>
      <c r="I105" s="232"/>
      <c r="J105" s="73"/>
      <c r="K105" s="73"/>
      <c r="L105" s="57"/>
    </row>
    <row r="106" spans="1:12" hidden="1" x14ac:dyDescent="0.35">
      <c r="A106" s="8" t="s">
        <v>85</v>
      </c>
      <c r="B106" s="8"/>
      <c r="C106" s="12"/>
      <c r="D106" s="12"/>
      <c r="E106" s="231"/>
      <c r="F106" s="234">
        <f>SUM(F101:F105)</f>
        <v>0</v>
      </c>
      <c r="G106" s="204"/>
      <c r="H106" s="232"/>
      <c r="I106" s="232"/>
      <c r="J106" s="73"/>
      <c r="K106" s="73"/>
      <c r="L106" s="57"/>
    </row>
    <row r="107" spans="1:12" hidden="1" x14ac:dyDescent="0.35">
      <c r="A107" s="10">
        <v>0</v>
      </c>
      <c r="B107" s="10">
        <v>0</v>
      </c>
      <c r="C107" s="11">
        <v>0</v>
      </c>
      <c r="D107" s="11"/>
      <c r="E107" s="236"/>
      <c r="F107" s="234"/>
      <c r="G107" s="237"/>
      <c r="H107" s="73"/>
      <c r="I107" s="73"/>
      <c r="J107" s="73"/>
      <c r="K107" s="73"/>
      <c r="L107" s="57"/>
    </row>
    <row r="108" spans="1:12" hidden="1" x14ac:dyDescent="0.35">
      <c r="A108" s="10">
        <v>0</v>
      </c>
      <c r="B108" s="10">
        <v>0</v>
      </c>
      <c r="C108" s="11">
        <v>0</v>
      </c>
      <c r="D108" s="11"/>
      <c r="E108" s="233"/>
      <c r="F108" s="235"/>
      <c r="G108" s="204"/>
      <c r="H108" s="73"/>
      <c r="I108" s="73"/>
      <c r="J108" s="73"/>
      <c r="K108" s="73"/>
      <c r="L108" s="57"/>
    </row>
    <row r="109" spans="1:12" hidden="1" x14ac:dyDescent="0.35">
      <c r="A109" s="8" t="s">
        <v>86</v>
      </c>
      <c r="B109" s="8"/>
      <c r="C109" s="12"/>
      <c r="D109" s="12"/>
      <c r="E109" s="231"/>
      <c r="F109" s="234">
        <f>F76+F82+F90+F99+F106</f>
        <v>0</v>
      </c>
      <c r="G109" s="204"/>
      <c r="H109" s="232"/>
      <c r="I109" s="232"/>
      <c r="J109" s="73"/>
      <c r="K109" s="73"/>
      <c r="L109" s="57"/>
    </row>
    <row r="110" spans="1:12" hidden="1" x14ac:dyDescent="0.35">
      <c r="A110" s="8"/>
      <c r="B110" s="10">
        <v>0</v>
      </c>
      <c r="C110" s="11">
        <v>0</v>
      </c>
      <c r="D110" s="11"/>
      <c r="E110" s="231"/>
      <c r="F110" s="234"/>
      <c r="G110" s="204"/>
      <c r="H110" s="232"/>
      <c r="I110" s="232"/>
      <c r="J110" s="73"/>
      <c r="K110" s="73"/>
      <c r="L110" s="57"/>
    </row>
    <row r="111" spans="1:12" hidden="1" x14ac:dyDescent="0.35">
      <c r="A111" s="10"/>
      <c r="B111" s="10"/>
      <c r="C111" s="11"/>
      <c r="D111" s="11"/>
      <c r="E111" s="231"/>
      <c r="F111" s="234"/>
      <c r="G111" s="204"/>
      <c r="H111" s="232"/>
      <c r="I111" s="232"/>
      <c r="J111" s="73"/>
      <c r="K111" s="73"/>
      <c r="L111" s="57"/>
    </row>
    <row r="112" spans="1:12" hidden="1" x14ac:dyDescent="0.35">
      <c r="A112" s="8" t="s">
        <v>87</v>
      </c>
      <c r="B112" s="8"/>
      <c r="C112" s="12"/>
      <c r="D112" s="12"/>
      <c r="E112" s="231"/>
      <c r="F112" s="235"/>
      <c r="G112" s="204"/>
      <c r="H112" s="232"/>
      <c r="I112" s="232"/>
      <c r="J112" s="73"/>
      <c r="K112" s="73"/>
      <c r="L112" s="57"/>
    </row>
    <row r="113" spans="1:12" hidden="1" x14ac:dyDescent="0.35">
      <c r="A113" s="10">
        <v>0</v>
      </c>
      <c r="B113" s="10">
        <v>0</v>
      </c>
      <c r="C113" s="11">
        <v>0</v>
      </c>
      <c r="D113" s="11"/>
      <c r="E113" s="231"/>
      <c r="F113" s="235"/>
      <c r="G113" s="204"/>
      <c r="H113" s="232"/>
      <c r="I113" s="232"/>
      <c r="J113" s="73"/>
      <c r="K113" s="73"/>
      <c r="L113" s="57"/>
    </row>
    <row r="114" spans="1:12" hidden="1" x14ac:dyDescent="0.35">
      <c r="A114" s="10" t="s">
        <v>15</v>
      </c>
      <c r="B114" s="10" t="s">
        <v>88</v>
      </c>
      <c r="C114" s="11" t="s">
        <v>386</v>
      </c>
      <c r="D114" s="349"/>
      <c r="E114" s="231"/>
      <c r="F114" s="235"/>
      <c r="G114" s="204"/>
      <c r="H114" s="232"/>
      <c r="I114" s="232"/>
      <c r="J114" s="73"/>
      <c r="K114" s="73"/>
      <c r="L114" s="57"/>
    </row>
    <row r="115" spans="1:12" hidden="1" x14ac:dyDescent="0.35">
      <c r="A115" s="10" t="s">
        <v>15</v>
      </c>
      <c r="B115" s="10" t="s">
        <v>89</v>
      </c>
      <c r="C115" s="11" t="s">
        <v>387</v>
      </c>
      <c r="D115" s="349"/>
      <c r="E115" s="233"/>
      <c r="F115" s="235"/>
      <c r="G115" s="350"/>
      <c r="H115" s="351"/>
      <c r="I115" s="351"/>
      <c r="J115" s="73"/>
      <c r="K115" s="73"/>
      <c r="L115" s="57"/>
    </row>
    <row r="116" spans="1:12" hidden="1" x14ac:dyDescent="0.35">
      <c r="A116" s="10" t="s">
        <v>15</v>
      </c>
      <c r="B116" s="10" t="s">
        <v>90</v>
      </c>
      <c r="C116" s="11" t="s">
        <v>388</v>
      </c>
      <c r="D116" s="349"/>
      <c r="E116" s="233"/>
      <c r="F116" s="235"/>
      <c r="G116" s="204"/>
      <c r="H116" s="351"/>
      <c r="I116" s="351"/>
      <c r="J116" s="73"/>
      <c r="K116" s="73"/>
      <c r="L116" s="57"/>
    </row>
    <row r="117" spans="1:12" hidden="1" x14ac:dyDescent="0.35">
      <c r="A117" s="10">
        <v>0</v>
      </c>
      <c r="B117" s="10">
        <v>0</v>
      </c>
      <c r="C117" s="11">
        <v>0</v>
      </c>
      <c r="D117" s="349"/>
      <c r="E117" s="233"/>
      <c r="F117" s="235"/>
      <c r="G117" s="204"/>
      <c r="H117" s="351"/>
      <c r="I117" s="351"/>
      <c r="J117" s="73"/>
      <c r="K117" s="73"/>
      <c r="L117" s="57"/>
    </row>
    <row r="118" spans="1:12" hidden="1" x14ac:dyDescent="0.35">
      <c r="A118" s="10" t="s">
        <v>18</v>
      </c>
      <c r="B118" s="10" t="s">
        <v>91</v>
      </c>
      <c r="C118" s="11" t="s">
        <v>389</v>
      </c>
      <c r="D118" s="349"/>
      <c r="E118" s="233"/>
      <c r="F118" s="235"/>
      <c r="G118" s="350"/>
      <c r="H118" s="351"/>
      <c r="I118" s="351"/>
      <c r="J118" s="73"/>
      <c r="K118" s="73"/>
      <c r="L118" s="57"/>
    </row>
    <row r="119" spans="1:12" hidden="1" x14ac:dyDescent="0.35">
      <c r="A119" s="10" t="s">
        <v>18</v>
      </c>
      <c r="B119" s="10" t="s">
        <v>92</v>
      </c>
      <c r="C119" s="11" t="s">
        <v>390</v>
      </c>
      <c r="D119" s="349"/>
      <c r="E119" s="233"/>
      <c r="F119" s="235"/>
      <c r="G119" s="204"/>
      <c r="H119" s="351"/>
      <c r="I119" s="351"/>
      <c r="J119" s="73"/>
      <c r="K119" s="73"/>
      <c r="L119" s="57"/>
    </row>
    <row r="120" spans="1:12" hidden="1" x14ac:dyDescent="0.35">
      <c r="A120" s="10" t="s">
        <v>18</v>
      </c>
      <c r="B120" s="10" t="s">
        <v>93</v>
      </c>
      <c r="C120" s="11" t="s">
        <v>391</v>
      </c>
      <c r="D120" s="349"/>
      <c r="E120" s="352"/>
      <c r="F120" s="353"/>
      <c r="G120" s="354"/>
      <c r="H120" s="354"/>
      <c r="I120" s="354"/>
      <c r="J120" s="194"/>
      <c r="K120" s="194"/>
      <c r="L120" s="57"/>
    </row>
    <row r="121" spans="1:12" hidden="1" x14ac:dyDescent="0.35">
      <c r="A121" s="10" t="s">
        <v>26</v>
      </c>
      <c r="B121" s="10" t="s">
        <v>94</v>
      </c>
      <c r="C121" s="11" t="s">
        <v>392</v>
      </c>
      <c r="D121" s="349"/>
      <c r="E121" s="233"/>
      <c r="F121" s="235"/>
      <c r="G121" s="204"/>
      <c r="H121" s="351"/>
      <c r="I121" s="351"/>
      <c r="J121" s="73"/>
      <c r="K121" s="73"/>
      <c r="L121" s="57"/>
    </row>
    <row r="122" spans="1:12" hidden="1" x14ac:dyDescent="0.35">
      <c r="A122" s="8" t="s">
        <v>95</v>
      </c>
      <c r="B122" s="8"/>
      <c r="C122" s="12"/>
      <c r="D122" s="119">
        <f>COUNTIF(D114:D121, "Y")</f>
        <v>0</v>
      </c>
      <c r="E122" s="240">
        <f>COUNTIF(E114:E121, "N")</f>
        <v>0</v>
      </c>
      <c r="F122" s="234">
        <f>SUM(F118:F121)</f>
        <v>0</v>
      </c>
      <c r="G122" s="204"/>
      <c r="H122" s="240">
        <f>COUNTIF(H114:H121, "Y")</f>
        <v>0</v>
      </c>
      <c r="I122" s="240">
        <f>COUNTIF(I114:I121, "N")</f>
        <v>0</v>
      </c>
      <c r="J122" s="73"/>
      <c r="K122" s="73"/>
      <c r="L122" s="57"/>
    </row>
    <row r="123" spans="1:12" hidden="1" x14ac:dyDescent="0.35">
      <c r="A123" s="10">
        <v>0</v>
      </c>
      <c r="B123" s="10">
        <v>0</v>
      </c>
      <c r="C123" s="11">
        <v>0</v>
      </c>
      <c r="D123" s="11"/>
      <c r="E123" s="231"/>
      <c r="F123" s="235"/>
      <c r="G123" s="204"/>
      <c r="H123" s="232"/>
      <c r="I123" s="232"/>
      <c r="J123" s="73"/>
      <c r="K123" s="73"/>
      <c r="L123" s="57"/>
    </row>
    <row r="124" spans="1:12" hidden="1" x14ac:dyDescent="0.35">
      <c r="A124" s="10" t="s">
        <v>18</v>
      </c>
      <c r="B124" s="10" t="s">
        <v>96</v>
      </c>
      <c r="C124" s="11" t="s">
        <v>393</v>
      </c>
      <c r="D124" s="349"/>
      <c r="E124" s="231"/>
      <c r="F124" s="235"/>
      <c r="G124" s="204"/>
      <c r="H124" s="232"/>
      <c r="I124" s="232"/>
      <c r="J124" s="73"/>
      <c r="K124" s="73"/>
      <c r="L124" s="57"/>
    </row>
    <row r="125" spans="1:12" hidden="1" x14ac:dyDescent="0.35">
      <c r="A125" s="10" t="s">
        <v>18</v>
      </c>
      <c r="B125" s="10" t="s">
        <v>97</v>
      </c>
      <c r="C125" s="11" t="s">
        <v>394</v>
      </c>
      <c r="D125" s="349"/>
      <c r="E125" s="233"/>
      <c r="F125" s="235"/>
      <c r="G125" s="204"/>
      <c r="H125" s="73"/>
      <c r="I125" s="73"/>
      <c r="J125" s="73"/>
      <c r="K125" s="73"/>
      <c r="L125" s="57"/>
    </row>
    <row r="126" spans="1:12" hidden="1" x14ac:dyDescent="0.35">
      <c r="A126" s="10" t="s">
        <v>18</v>
      </c>
      <c r="B126" s="10" t="s">
        <v>395</v>
      </c>
      <c r="C126" s="11" t="s">
        <v>396</v>
      </c>
      <c r="D126" s="349"/>
      <c r="E126" s="231"/>
      <c r="F126" s="235"/>
      <c r="G126" s="204"/>
      <c r="H126" s="232"/>
      <c r="I126" s="232"/>
      <c r="J126" s="73"/>
      <c r="K126" s="73"/>
      <c r="L126" s="57"/>
    </row>
    <row r="127" spans="1:12" hidden="1" x14ac:dyDescent="0.35">
      <c r="A127" s="10" t="s">
        <v>26</v>
      </c>
      <c r="B127" s="10" t="s">
        <v>98</v>
      </c>
      <c r="C127" s="11" t="s">
        <v>397</v>
      </c>
      <c r="D127" s="349"/>
      <c r="E127" s="231"/>
      <c r="F127" s="235"/>
      <c r="G127" s="204"/>
      <c r="H127" s="232"/>
      <c r="I127" s="232"/>
      <c r="J127" s="73"/>
      <c r="K127" s="73"/>
      <c r="L127" s="57"/>
    </row>
    <row r="128" spans="1:12" hidden="1" x14ac:dyDescent="0.35">
      <c r="A128" s="8" t="s">
        <v>99</v>
      </c>
      <c r="B128" s="8"/>
      <c r="C128" s="12"/>
      <c r="D128" s="119">
        <f>COUNTIF(D124:D127, "Y")</f>
        <v>0</v>
      </c>
      <c r="E128" s="241">
        <f>COUNTIF(E124:E127, "N")</f>
        <v>0</v>
      </c>
      <c r="F128" s="234">
        <f>SUM(F124:F127)+F114+F115+F116</f>
        <v>0</v>
      </c>
      <c r="G128" s="204"/>
      <c r="H128" s="242">
        <f>COUNTIF(H124:H127, "Y")</f>
        <v>0</v>
      </c>
      <c r="I128" s="242">
        <f>COUNTIF(I124:I127, "N")</f>
        <v>0</v>
      </c>
      <c r="J128" s="73"/>
      <c r="K128" s="73"/>
      <c r="L128" s="57"/>
    </row>
    <row r="129" spans="1:12" hidden="1" x14ac:dyDescent="0.35">
      <c r="A129" s="10">
        <v>0</v>
      </c>
      <c r="B129" s="10">
        <v>0</v>
      </c>
      <c r="C129" s="11">
        <v>0</v>
      </c>
      <c r="D129" s="11"/>
      <c r="E129" s="231"/>
      <c r="F129" s="235"/>
      <c r="G129" s="204"/>
      <c r="H129" s="232"/>
      <c r="I129" s="232"/>
      <c r="J129" s="73"/>
      <c r="K129" s="73"/>
      <c r="L129" s="57"/>
    </row>
    <row r="130" spans="1:12" hidden="1" x14ac:dyDescent="0.35">
      <c r="A130" s="10">
        <v>0</v>
      </c>
      <c r="B130" s="10">
        <v>0</v>
      </c>
      <c r="C130" s="11">
        <v>0</v>
      </c>
      <c r="D130" s="11"/>
      <c r="E130" s="236"/>
      <c r="F130" s="234"/>
      <c r="G130" s="237"/>
      <c r="H130" s="73"/>
      <c r="I130" s="73"/>
      <c r="J130" s="73"/>
      <c r="K130" s="73"/>
      <c r="L130" s="57"/>
    </row>
    <row r="131" spans="1:12" hidden="1" x14ac:dyDescent="0.35">
      <c r="A131" s="8" t="s">
        <v>100</v>
      </c>
      <c r="B131" s="8"/>
      <c r="C131" s="12"/>
      <c r="D131" s="119">
        <f>D122+D128</f>
        <v>0</v>
      </c>
      <c r="E131" s="243">
        <f>E122+E128</f>
        <v>0</v>
      </c>
      <c r="F131" s="234">
        <f>SUM(F122+F128)</f>
        <v>0</v>
      </c>
      <c r="G131" s="204"/>
      <c r="H131" s="244">
        <f>H122+H128</f>
        <v>0</v>
      </c>
      <c r="I131" s="244">
        <f>I122+I128</f>
        <v>0</v>
      </c>
      <c r="J131" s="73"/>
      <c r="K131" s="73"/>
      <c r="L131" s="57"/>
    </row>
    <row r="132" spans="1:12" hidden="1" x14ac:dyDescent="0.35">
      <c r="A132" s="10">
        <v>0</v>
      </c>
      <c r="B132" s="10">
        <v>0</v>
      </c>
      <c r="C132" s="11">
        <v>0</v>
      </c>
      <c r="D132" s="11"/>
      <c r="E132" s="231"/>
      <c r="F132" s="235"/>
      <c r="G132" s="204"/>
      <c r="H132" s="232"/>
      <c r="I132" s="232"/>
      <c r="J132" s="73"/>
      <c r="K132" s="73"/>
      <c r="L132" s="57"/>
    </row>
    <row r="133" spans="1:12" x14ac:dyDescent="0.35">
      <c r="A133" s="8" t="s">
        <v>58</v>
      </c>
      <c r="B133" s="8"/>
      <c r="C133" s="12"/>
      <c r="D133" s="12"/>
      <c r="E133" s="231"/>
      <c r="F133" s="235"/>
      <c r="G133" s="204"/>
      <c r="H133" s="232"/>
      <c r="I133" s="232"/>
      <c r="J133" s="73"/>
      <c r="K133" s="73"/>
      <c r="L133" s="57"/>
    </row>
    <row r="134" spans="1:12" x14ac:dyDescent="0.35">
      <c r="A134" s="10">
        <v>0</v>
      </c>
      <c r="B134" s="10">
        <v>0</v>
      </c>
      <c r="C134" s="11">
        <v>0</v>
      </c>
      <c r="D134" s="295"/>
      <c r="E134" s="233"/>
      <c r="F134" s="235"/>
      <c r="G134" s="204"/>
      <c r="H134" s="293"/>
      <c r="I134" s="293"/>
      <c r="J134" s="293"/>
      <c r="K134" s="293"/>
      <c r="L134" s="294"/>
    </row>
    <row r="135" spans="1:12" x14ac:dyDescent="0.35">
      <c r="A135" s="10" t="s">
        <v>18</v>
      </c>
      <c r="B135" s="10" t="s">
        <v>60</v>
      </c>
      <c r="C135" s="11" t="s">
        <v>364</v>
      </c>
      <c r="D135" s="355"/>
      <c r="E135" s="356"/>
      <c r="F135" s="118"/>
      <c r="G135" s="357"/>
      <c r="H135" s="358"/>
      <c r="I135" s="358"/>
      <c r="J135" s="359"/>
      <c r="K135" s="359"/>
      <c r="L135" s="360"/>
    </row>
    <row r="136" spans="1:12" x14ac:dyDescent="0.35">
      <c r="A136" s="10" t="s">
        <v>18</v>
      </c>
      <c r="B136" s="10" t="s">
        <v>61</v>
      </c>
      <c r="C136" s="11" t="s">
        <v>365</v>
      </c>
      <c r="D136" s="355"/>
      <c r="E136" s="356"/>
      <c r="F136" s="118"/>
      <c r="G136" s="357"/>
      <c r="H136" s="358"/>
      <c r="I136" s="358"/>
      <c r="J136" s="359"/>
      <c r="K136" s="359"/>
      <c r="L136" s="360"/>
    </row>
    <row r="137" spans="1:12" x14ac:dyDescent="0.35">
      <c r="A137" s="10" t="s">
        <v>18</v>
      </c>
      <c r="B137" s="10" t="s">
        <v>62</v>
      </c>
      <c r="C137" s="11" t="s">
        <v>366</v>
      </c>
      <c r="D137" s="355"/>
      <c r="E137" s="356"/>
      <c r="F137" s="118"/>
      <c r="G137" s="357"/>
      <c r="H137" s="358"/>
      <c r="I137" s="358"/>
      <c r="J137" s="359"/>
      <c r="K137" s="359"/>
      <c r="L137" s="360"/>
    </row>
    <row r="138" spans="1:12" x14ac:dyDescent="0.35">
      <c r="A138" s="10" t="s">
        <v>26</v>
      </c>
      <c r="B138" s="10" t="s">
        <v>63</v>
      </c>
      <c r="C138" s="11" t="s">
        <v>367</v>
      </c>
      <c r="D138" s="355"/>
      <c r="E138" s="356"/>
      <c r="F138" s="118"/>
      <c r="G138" s="357"/>
      <c r="H138" s="358"/>
      <c r="I138" s="358"/>
      <c r="J138" s="359"/>
      <c r="K138" s="359"/>
      <c r="L138" s="360"/>
    </row>
    <row r="139" spans="1:12" x14ac:dyDescent="0.35">
      <c r="A139" s="8" t="s">
        <v>64</v>
      </c>
      <c r="B139" s="8"/>
      <c r="C139" s="12"/>
      <c r="D139" s="299">
        <f>COUNTIF(D135:D138, "Y")</f>
        <v>0</v>
      </c>
      <c r="E139" s="300">
        <f>COUNTIF(E135:E138, "N")</f>
        <v>0</v>
      </c>
      <c r="F139" s="301">
        <f>SUM(F135:F138)</f>
        <v>0</v>
      </c>
      <c r="G139" s="302">
        <f>SUM(G135:G138)</f>
        <v>0</v>
      </c>
      <c r="H139" s="300">
        <f>COUNTIF(H135:H138, "Y")</f>
        <v>0</v>
      </c>
      <c r="I139" s="300">
        <f>COUNTIF(I135:I138, "N")</f>
        <v>0</v>
      </c>
      <c r="J139" s="293"/>
      <c r="K139" s="293"/>
      <c r="L139" s="294"/>
    </row>
    <row r="140" spans="1:12" x14ac:dyDescent="0.35">
      <c r="A140" s="10">
        <v>0</v>
      </c>
      <c r="B140" s="10">
        <v>0</v>
      </c>
      <c r="C140" s="11">
        <v>0</v>
      </c>
      <c r="D140" s="295"/>
      <c r="E140" s="291"/>
      <c r="F140" s="235"/>
      <c r="G140" s="204"/>
      <c r="H140" s="292"/>
      <c r="I140" s="292"/>
      <c r="J140" s="293"/>
      <c r="K140" s="293"/>
      <c r="L140" s="294"/>
    </row>
    <row r="141" spans="1:12" x14ac:dyDescent="0.35">
      <c r="A141" s="10" t="s">
        <v>18</v>
      </c>
      <c r="B141" s="10" t="s">
        <v>65</v>
      </c>
      <c r="C141" s="11" t="s">
        <v>368</v>
      </c>
      <c r="D141" s="355"/>
      <c r="E141" s="356"/>
      <c r="F141" s="118"/>
      <c r="G141" s="357"/>
      <c r="H141" s="358"/>
      <c r="I141" s="358"/>
      <c r="J141" s="359"/>
      <c r="K141" s="359"/>
      <c r="L141" s="360"/>
    </row>
    <row r="142" spans="1:12" x14ac:dyDescent="0.35">
      <c r="A142" s="10" t="s">
        <v>18</v>
      </c>
      <c r="B142" s="10" t="s">
        <v>66</v>
      </c>
      <c r="C142" s="11" t="s">
        <v>369</v>
      </c>
      <c r="D142" s="355"/>
      <c r="E142" s="356"/>
      <c r="F142" s="118"/>
      <c r="G142" s="357"/>
      <c r="H142" s="358"/>
      <c r="I142" s="358"/>
      <c r="J142" s="359"/>
      <c r="K142" s="359"/>
      <c r="L142" s="360"/>
    </row>
    <row r="143" spans="1:12" x14ac:dyDescent="0.35">
      <c r="A143" s="10" t="s">
        <v>18</v>
      </c>
      <c r="B143" s="10" t="s">
        <v>67</v>
      </c>
      <c r="C143" s="11" t="s">
        <v>370</v>
      </c>
      <c r="D143" s="355"/>
      <c r="E143" s="356"/>
      <c r="F143" s="118"/>
      <c r="G143" s="357"/>
      <c r="H143" s="358"/>
      <c r="I143" s="358"/>
      <c r="J143" s="359"/>
      <c r="K143" s="359"/>
      <c r="L143" s="360"/>
    </row>
    <row r="144" spans="1:12" x14ac:dyDescent="0.35">
      <c r="A144" s="10" t="s">
        <v>18</v>
      </c>
      <c r="B144" s="10" t="s">
        <v>68</v>
      </c>
      <c r="C144" s="11" t="s">
        <v>371</v>
      </c>
      <c r="D144" s="355"/>
      <c r="E144" s="356"/>
      <c r="F144" s="118"/>
      <c r="G144" s="357"/>
      <c r="H144" s="358"/>
      <c r="I144" s="358"/>
      <c r="J144" s="359"/>
      <c r="K144" s="359"/>
      <c r="L144" s="360"/>
    </row>
    <row r="145" spans="1:12" x14ac:dyDescent="0.35">
      <c r="A145" s="10" t="s">
        <v>18</v>
      </c>
      <c r="B145" s="10" t="s">
        <v>69</v>
      </c>
      <c r="C145" s="11" t="s">
        <v>372</v>
      </c>
      <c r="D145" s="355"/>
      <c r="E145" s="361"/>
      <c r="F145" s="362"/>
      <c r="G145" s="363"/>
      <c r="H145" s="359"/>
      <c r="I145" s="359"/>
      <c r="J145" s="359"/>
      <c r="K145" s="359"/>
      <c r="L145" s="360"/>
    </row>
    <row r="146" spans="1:12" x14ac:dyDescent="0.35">
      <c r="A146" s="10" t="s">
        <v>26</v>
      </c>
      <c r="B146" s="10" t="s">
        <v>70</v>
      </c>
      <c r="C146" s="11" t="s">
        <v>373</v>
      </c>
      <c r="D146" s="355"/>
      <c r="E146" s="76"/>
      <c r="F146" s="118"/>
      <c r="G146" s="357"/>
      <c r="H146" s="359"/>
      <c r="I146" s="359"/>
      <c r="J146" s="359"/>
      <c r="K146" s="359"/>
      <c r="L146" s="360"/>
    </row>
    <row r="147" spans="1:12" x14ac:dyDescent="0.35">
      <c r="A147" s="8" t="s">
        <v>71</v>
      </c>
      <c r="B147" s="8"/>
      <c r="C147" s="12"/>
      <c r="D147" s="299">
        <f>COUNTIF(D141:D146, "Y")</f>
        <v>0</v>
      </c>
      <c r="E147" s="300">
        <f>COUNTIF(E141:E146, "N")</f>
        <v>0</v>
      </c>
      <c r="F147" s="301">
        <f>SUM(F141:F146)</f>
        <v>0</v>
      </c>
      <c r="G147" s="302">
        <f>SUM(G141:G146)</f>
        <v>0</v>
      </c>
      <c r="H147" s="300">
        <f>COUNTIF(H141:H146, "Y")</f>
        <v>0</v>
      </c>
      <c r="I147" s="300">
        <f>COUNTIF(I141:I146, "N")</f>
        <v>0</v>
      </c>
      <c r="J147" s="293"/>
      <c r="K147" s="293"/>
      <c r="L147" s="294"/>
    </row>
    <row r="148" spans="1:12" x14ac:dyDescent="0.35">
      <c r="A148" s="10">
        <v>0</v>
      </c>
      <c r="B148" s="10">
        <v>0</v>
      </c>
      <c r="C148" s="11">
        <v>0</v>
      </c>
      <c r="D148" s="295"/>
      <c r="E148" s="291"/>
      <c r="F148" s="235"/>
      <c r="G148" s="204"/>
      <c r="H148" s="292"/>
      <c r="I148" s="292"/>
      <c r="J148" s="293"/>
      <c r="K148" s="293"/>
      <c r="L148" s="294"/>
    </row>
    <row r="149" spans="1:12" x14ac:dyDescent="0.35">
      <c r="A149" s="10" t="s">
        <v>18</v>
      </c>
      <c r="B149" s="10" t="s">
        <v>72</v>
      </c>
      <c r="C149" s="11" t="s">
        <v>374</v>
      </c>
      <c r="D149" s="355"/>
      <c r="E149" s="356"/>
      <c r="F149" s="118"/>
      <c r="G149" s="357"/>
      <c r="H149" s="358"/>
      <c r="I149" s="358"/>
      <c r="J149" s="359"/>
      <c r="K149" s="359"/>
      <c r="L149" s="360"/>
    </row>
    <row r="150" spans="1:12" x14ac:dyDescent="0.35">
      <c r="A150" s="10" t="s">
        <v>18</v>
      </c>
      <c r="B150" s="10" t="s">
        <v>73</v>
      </c>
      <c r="C150" s="11" t="s">
        <v>375</v>
      </c>
      <c r="D150" s="355"/>
      <c r="E150" s="356"/>
      <c r="F150" s="118"/>
      <c r="G150" s="357"/>
      <c r="H150" s="358"/>
      <c r="I150" s="358"/>
      <c r="J150" s="359"/>
      <c r="K150" s="359"/>
      <c r="L150" s="360"/>
    </row>
    <row r="151" spans="1:12" x14ac:dyDescent="0.35">
      <c r="A151" s="10" t="s">
        <v>18</v>
      </c>
      <c r="B151" s="10" t="s">
        <v>74</v>
      </c>
      <c r="C151" s="11" t="s">
        <v>376</v>
      </c>
      <c r="D151" s="355"/>
      <c r="E151" s="356"/>
      <c r="F151" s="118"/>
      <c r="G151" s="357"/>
      <c r="H151" s="358"/>
      <c r="I151" s="358"/>
      <c r="J151" s="359"/>
      <c r="K151" s="359"/>
      <c r="L151" s="360"/>
    </row>
    <row r="152" spans="1:12" x14ac:dyDescent="0.35">
      <c r="A152" s="10" t="s">
        <v>18</v>
      </c>
      <c r="B152" s="10" t="s">
        <v>75</v>
      </c>
      <c r="C152" s="11" t="s">
        <v>377</v>
      </c>
      <c r="D152" s="355"/>
      <c r="E152" s="356"/>
      <c r="F152" s="118"/>
      <c r="G152" s="357"/>
      <c r="H152" s="358"/>
      <c r="I152" s="358"/>
      <c r="J152" s="359"/>
      <c r="K152" s="359"/>
      <c r="L152" s="360"/>
    </row>
    <row r="153" spans="1:12" x14ac:dyDescent="0.35">
      <c r="A153" s="10" t="s">
        <v>18</v>
      </c>
      <c r="B153" s="10" t="s">
        <v>76</v>
      </c>
      <c r="C153" s="11" t="s">
        <v>378</v>
      </c>
      <c r="D153" s="355"/>
      <c r="E153" s="356"/>
      <c r="F153" s="118"/>
      <c r="G153" s="357"/>
      <c r="H153" s="358"/>
      <c r="I153" s="358"/>
      <c r="J153" s="359"/>
      <c r="K153" s="359"/>
      <c r="L153" s="360"/>
    </row>
    <row r="154" spans="1:12" x14ac:dyDescent="0.35">
      <c r="A154" s="10" t="s">
        <v>18</v>
      </c>
      <c r="B154" s="10" t="s">
        <v>77</v>
      </c>
      <c r="C154" s="11" t="s">
        <v>379</v>
      </c>
      <c r="D154" s="355"/>
      <c r="E154" s="356"/>
      <c r="F154" s="118"/>
      <c r="G154" s="357"/>
      <c r="H154" s="358"/>
      <c r="I154" s="358"/>
      <c r="J154" s="359"/>
      <c r="K154" s="359"/>
      <c r="L154" s="360"/>
    </row>
    <row r="155" spans="1:12" x14ac:dyDescent="0.35">
      <c r="A155" s="10" t="s">
        <v>26</v>
      </c>
      <c r="B155" s="10" t="s">
        <v>78</v>
      </c>
      <c r="C155" s="11" t="s">
        <v>380</v>
      </c>
      <c r="D155" s="355"/>
      <c r="E155" s="356"/>
      <c r="F155" s="118"/>
      <c r="G155" s="357"/>
      <c r="H155" s="358"/>
      <c r="I155" s="358"/>
      <c r="J155" s="359"/>
      <c r="K155" s="359"/>
      <c r="L155" s="360"/>
    </row>
    <row r="156" spans="1:12" x14ac:dyDescent="0.35">
      <c r="A156" s="8" t="s">
        <v>79</v>
      </c>
      <c r="B156" s="8"/>
      <c r="C156" s="12"/>
      <c r="D156" s="299">
        <f>COUNTIF(D149:D155, "Y")</f>
        <v>0</v>
      </c>
      <c r="E156" s="302">
        <f>COUNTIF(E149:E155, "N")</f>
        <v>0</v>
      </c>
      <c r="F156" s="301">
        <f>SUM(F149:F155)</f>
        <v>0</v>
      </c>
      <c r="G156" s="302">
        <f>SUM(G149:G155)</f>
        <v>0</v>
      </c>
      <c r="H156" s="303">
        <f>COUNTIF(H149:H155, "Y")</f>
        <v>0</v>
      </c>
      <c r="I156" s="303">
        <f>COUNTIF(I149:I155, "N")</f>
        <v>0</v>
      </c>
      <c r="J156" s="293"/>
      <c r="K156" s="293"/>
      <c r="L156" s="294"/>
    </row>
    <row r="157" spans="1:12" x14ac:dyDescent="0.35">
      <c r="A157" s="10">
        <v>0</v>
      </c>
      <c r="B157" s="10">
        <v>0</v>
      </c>
      <c r="C157" s="11">
        <v>0</v>
      </c>
      <c r="D157" s="295"/>
      <c r="E157" s="233"/>
      <c r="F157" s="235"/>
      <c r="G157" s="204"/>
      <c r="H157" s="293"/>
      <c r="I157" s="293"/>
      <c r="J157" s="293"/>
      <c r="K157" s="293"/>
      <c r="L157" s="294"/>
    </row>
    <row r="158" spans="1:12" x14ac:dyDescent="0.35">
      <c r="A158" s="10" t="s">
        <v>18</v>
      </c>
      <c r="B158" s="10" t="s">
        <v>80</v>
      </c>
      <c r="C158" s="11" t="s">
        <v>381</v>
      </c>
      <c r="D158" s="355"/>
      <c r="E158" s="356"/>
      <c r="F158" s="118"/>
      <c r="G158" s="357"/>
      <c r="H158" s="358"/>
      <c r="I158" s="358"/>
      <c r="J158" s="359"/>
      <c r="K158" s="359"/>
      <c r="L158" s="360"/>
    </row>
    <row r="159" spans="1:12" x14ac:dyDescent="0.35">
      <c r="A159" s="10" t="s">
        <v>18</v>
      </c>
      <c r="B159" s="10" t="s">
        <v>81</v>
      </c>
      <c r="C159" s="11" t="s">
        <v>382</v>
      </c>
      <c r="D159" s="355"/>
      <c r="E159" s="356"/>
      <c r="F159" s="118"/>
      <c r="G159" s="357"/>
      <c r="H159" s="358"/>
      <c r="I159" s="358"/>
      <c r="J159" s="359"/>
      <c r="K159" s="359"/>
      <c r="L159" s="360"/>
    </row>
    <row r="160" spans="1:12" x14ac:dyDescent="0.35">
      <c r="A160" s="10" t="s">
        <v>18</v>
      </c>
      <c r="B160" s="10" t="s">
        <v>82</v>
      </c>
      <c r="C160" s="11" t="s">
        <v>922</v>
      </c>
      <c r="D160" s="364"/>
      <c r="E160" s="356"/>
      <c r="F160" s="118"/>
      <c r="G160" s="357"/>
      <c r="H160" s="358"/>
      <c r="I160" s="358"/>
      <c r="J160" s="359"/>
      <c r="K160" s="359"/>
      <c r="L160" s="360"/>
    </row>
    <row r="161" spans="1:12" x14ac:dyDescent="0.35">
      <c r="A161" s="10" t="s">
        <v>18</v>
      </c>
      <c r="B161" s="10" t="s">
        <v>83</v>
      </c>
      <c r="C161" s="11" t="s">
        <v>384</v>
      </c>
      <c r="D161" s="355"/>
      <c r="E161" s="356"/>
      <c r="F161" s="118"/>
      <c r="G161" s="357"/>
      <c r="H161" s="358"/>
      <c r="I161" s="358"/>
      <c r="J161" s="359"/>
      <c r="K161" s="359"/>
      <c r="L161" s="360"/>
    </row>
    <row r="162" spans="1:12" x14ac:dyDescent="0.35">
      <c r="A162" s="10" t="s">
        <v>26</v>
      </c>
      <c r="B162" s="10" t="s">
        <v>84</v>
      </c>
      <c r="C162" s="11" t="s">
        <v>385</v>
      </c>
      <c r="D162" s="355"/>
      <c r="E162" s="361"/>
      <c r="F162" s="362"/>
      <c r="G162" s="363"/>
      <c r="H162" s="359"/>
      <c r="I162" s="359"/>
      <c r="J162" s="359"/>
      <c r="K162" s="359"/>
      <c r="L162" s="360"/>
    </row>
    <row r="163" spans="1:12" x14ac:dyDescent="0.35">
      <c r="A163" s="8" t="s">
        <v>85</v>
      </c>
      <c r="B163" s="8"/>
      <c r="C163" s="12"/>
      <c r="D163" s="299">
        <f>COUNTIF(D158:D162, "Y")</f>
        <v>0</v>
      </c>
      <c r="E163" s="302">
        <f>COUNTIF(E158:E162, "N")</f>
        <v>0</v>
      </c>
      <c r="F163" s="301">
        <f>SUM(F158:F162)</f>
        <v>0</v>
      </c>
      <c r="G163" s="302">
        <f>SUM(G158:G162)</f>
        <v>0</v>
      </c>
      <c r="H163" s="303">
        <f>COUNTIF(H158:H162, "Y")</f>
        <v>0</v>
      </c>
      <c r="I163" s="303">
        <f>COUNTIF(I158:I162, "N")</f>
        <v>0</v>
      </c>
      <c r="J163" s="293"/>
      <c r="K163" s="293"/>
      <c r="L163" s="294"/>
    </row>
    <row r="164" spans="1:12" x14ac:dyDescent="0.35">
      <c r="A164" s="10">
        <v>0</v>
      </c>
      <c r="B164" s="10">
        <v>0</v>
      </c>
      <c r="C164" s="11">
        <v>0</v>
      </c>
      <c r="D164" s="295"/>
      <c r="E164" s="291"/>
      <c r="F164" s="235"/>
      <c r="G164" s="204"/>
      <c r="H164" s="292"/>
      <c r="I164" s="292"/>
      <c r="J164" s="293"/>
      <c r="K164" s="293"/>
      <c r="L164" s="294"/>
    </row>
    <row r="165" spans="1:12" x14ac:dyDescent="0.35">
      <c r="A165" s="10">
        <v>0</v>
      </c>
      <c r="B165" s="10">
        <v>0</v>
      </c>
      <c r="C165" s="11">
        <v>0</v>
      </c>
      <c r="D165" s="295"/>
      <c r="E165" s="233"/>
      <c r="F165" s="235"/>
      <c r="G165" s="204"/>
      <c r="H165" s="293"/>
      <c r="I165" s="293"/>
      <c r="J165" s="293"/>
      <c r="K165" s="293"/>
      <c r="L165" s="294"/>
    </row>
    <row r="166" spans="1:12" x14ac:dyDescent="0.35">
      <c r="A166" s="8" t="s">
        <v>86</v>
      </c>
      <c r="B166" s="8"/>
      <c r="C166" s="12"/>
      <c r="D166" s="305">
        <f t="shared" ref="D166:I166" si="0">D139+D147+D156+D163</f>
        <v>0</v>
      </c>
      <c r="E166" s="305">
        <f t="shared" si="0"/>
        <v>0</v>
      </c>
      <c r="F166" s="301">
        <f t="shared" si="0"/>
        <v>0</v>
      </c>
      <c r="G166" s="305">
        <f t="shared" si="0"/>
        <v>0</v>
      </c>
      <c r="H166" s="305">
        <f t="shared" si="0"/>
        <v>0</v>
      </c>
      <c r="I166" s="305">
        <f t="shared" si="0"/>
        <v>0</v>
      </c>
      <c r="J166" s="293"/>
      <c r="K166" s="293"/>
      <c r="L166" s="294"/>
    </row>
    <row r="167" spans="1:12" hidden="1" x14ac:dyDescent="0.35">
      <c r="A167" s="10">
        <v>0</v>
      </c>
      <c r="B167" s="10">
        <v>0</v>
      </c>
      <c r="C167" s="11">
        <v>0</v>
      </c>
      <c r="D167" s="295"/>
      <c r="E167" s="291"/>
      <c r="F167" s="235"/>
      <c r="G167" s="204"/>
      <c r="H167" s="292"/>
      <c r="I167" s="292"/>
      <c r="J167" s="293"/>
      <c r="K167" s="293"/>
      <c r="L167" s="294"/>
    </row>
    <row r="168" spans="1:12" hidden="1" x14ac:dyDescent="0.35">
      <c r="A168" s="8" t="s">
        <v>101</v>
      </c>
      <c r="B168" s="10"/>
      <c r="C168" s="11"/>
      <c r="D168" s="295"/>
      <c r="E168" s="291"/>
      <c r="F168" s="235"/>
      <c r="G168" s="204"/>
      <c r="H168" s="292"/>
      <c r="I168" s="292"/>
      <c r="J168" s="293"/>
      <c r="K168" s="293"/>
      <c r="L168" s="294"/>
    </row>
    <row r="169" spans="1:12" hidden="1" x14ac:dyDescent="0.35">
      <c r="A169" s="8">
        <v>0</v>
      </c>
      <c r="B169" s="10">
        <v>0</v>
      </c>
      <c r="C169" s="11">
        <v>0</v>
      </c>
      <c r="D169" s="295"/>
      <c r="E169" s="291"/>
      <c r="F169" s="235"/>
      <c r="G169" s="204"/>
      <c r="H169" s="292"/>
      <c r="I169" s="292"/>
      <c r="J169" s="293"/>
      <c r="K169" s="293"/>
      <c r="L169" s="294"/>
    </row>
    <row r="170" spans="1:12" hidden="1" x14ac:dyDescent="0.35">
      <c r="A170" s="10" t="s">
        <v>18</v>
      </c>
      <c r="B170" s="10" t="s">
        <v>102</v>
      </c>
      <c r="C170" s="11" t="s">
        <v>398</v>
      </c>
      <c r="D170" s="295"/>
      <c r="E170" s="291"/>
      <c r="F170" s="235"/>
      <c r="G170" s="204"/>
      <c r="H170" s="292"/>
      <c r="I170" s="292"/>
      <c r="J170" s="293"/>
      <c r="K170" s="293"/>
      <c r="L170" s="294"/>
    </row>
    <row r="171" spans="1:12" hidden="1" x14ac:dyDescent="0.35">
      <c r="A171" s="10" t="s">
        <v>18</v>
      </c>
      <c r="B171" s="10" t="s">
        <v>103</v>
      </c>
      <c r="C171" s="11" t="s">
        <v>399</v>
      </c>
      <c r="D171" s="295"/>
      <c r="E171" s="236"/>
      <c r="F171" s="234"/>
      <c r="G171" s="212"/>
      <c r="H171" s="293"/>
      <c r="I171" s="293"/>
      <c r="J171" s="293"/>
      <c r="K171" s="293"/>
      <c r="L171" s="294"/>
    </row>
    <row r="172" spans="1:12" hidden="1" x14ac:dyDescent="0.35">
      <c r="A172" s="10" t="s">
        <v>18</v>
      </c>
      <c r="B172" s="10" t="s">
        <v>104</v>
      </c>
      <c r="C172" s="11" t="s">
        <v>400</v>
      </c>
      <c r="D172" s="295"/>
      <c r="E172" s="233"/>
      <c r="F172" s="235"/>
      <c r="G172" s="204"/>
      <c r="H172" s="293"/>
      <c r="I172" s="293"/>
      <c r="J172" s="293"/>
      <c r="K172" s="293"/>
      <c r="L172" s="294"/>
    </row>
    <row r="173" spans="1:12" hidden="1" x14ac:dyDescent="0.35">
      <c r="A173" s="10" t="s">
        <v>18</v>
      </c>
      <c r="B173" s="10" t="s">
        <v>105</v>
      </c>
      <c r="C173" s="11" t="s">
        <v>401</v>
      </c>
      <c r="D173" s="295"/>
      <c r="E173" s="291"/>
      <c r="F173" s="235"/>
      <c r="G173" s="204"/>
      <c r="H173" s="292"/>
      <c r="I173" s="292"/>
      <c r="J173" s="293"/>
      <c r="K173" s="293"/>
      <c r="L173" s="294"/>
    </row>
    <row r="174" spans="1:12" hidden="1" x14ac:dyDescent="0.35">
      <c r="A174" s="10" t="s">
        <v>18</v>
      </c>
      <c r="B174" s="10" t="s">
        <v>106</v>
      </c>
      <c r="C174" s="11" t="s">
        <v>402</v>
      </c>
      <c r="D174" s="295"/>
      <c r="E174" s="291"/>
      <c r="F174" s="235"/>
      <c r="G174" s="204"/>
      <c r="H174" s="292"/>
      <c r="I174" s="292"/>
      <c r="J174" s="293"/>
      <c r="K174" s="293"/>
      <c r="L174" s="294"/>
    </row>
    <row r="175" spans="1:12" hidden="1" x14ac:dyDescent="0.35">
      <c r="A175" s="10" t="s">
        <v>26</v>
      </c>
      <c r="B175" s="10" t="s">
        <v>107</v>
      </c>
      <c r="C175" s="11" t="s">
        <v>403</v>
      </c>
      <c r="D175" s="295"/>
      <c r="E175" s="291"/>
      <c r="F175" s="235"/>
      <c r="G175" s="204"/>
      <c r="H175" s="292"/>
      <c r="I175" s="292"/>
      <c r="J175" s="293"/>
      <c r="K175" s="293"/>
      <c r="L175" s="294"/>
    </row>
    <row r="176" spans="1:12" hidden="1" x14ac:dyDescent="0.35">
      <c r="A176" s="8" t="s">
        <v>108</v>
      </c>
      <c r="B176" s="8"/>
      <c r="C176" s="12"/>
      <c r="D176" s="290"/>
      <c r="E176" s="291"/>
      <c r="F176" s="234">
        <f>SUM(F170:F175)</f>
        <v>0</v>
      </c>
      <c r="G176" s="204"/>
      <c r="H176" s="292"/>
      <c r="I176" s="292"/>
      <c r="J176" s="293"/>
      <c r="K176" s="293"/>
      <c r="L176" s="294"/>
    </row>
    <row r="177" spans="1:12" hidden="1" x14ac:dyDescent="0.35">
      <c r="A177" s="10">
        <v>0</v>
      </c>
      <c r="B177" s="10">
        <v>0</v>
      </c>
      <c r="C177" s="11">
        <v>0</v>
      </c>
      <c r="D177" s="295"/>
      <c r="E177" s="291"/>
      <c r="F177" s="235"/>
      <c r="G177" s="204"/>
      <c r="H177" s="292"/>
      <c r="I177" s="292"/>
      <c r="J177" s="293"/>
      <c r="K177" s="293"/>
      <c r="L177" s="294"/>
    </row>
    <row r="178" spans="1:12" hidden="1" x14ac:dyDescent="0.35">
      <c r="A178" s="10" t="s">
        <v>18</v>
      </c>
      <c r="B178" s="10" t="s">
        <v>109</v>
      </c>
      <c r="C178" s="11" t="s">
        <v>404</v>
      </c>
      <c r="D178" s="295"/>
      <c r="E178" s="291"/>
      <c r="F178" s="235"/>
      <c r="G178" s="204"/>
      <c r="H178" s="292"/>
      <c r="I178" s="292"/>
      <c r="J178" s="293"/>
      <c r="K178" s="293"/>
      <c r="L178" s="294"/>
    </row>
    <row r="179" spans="1:12" hidden="1" x14ac:dyDescent="0.35">
      <c r="A179" s="10" t="s">
        <v>18</v>
      </c>
      <c r="B179" s="10" t="s">
        <v>110</v>
      </c>
      <c r="C179" s="11" t="s">
        <v>405</v>
      </c>
      <c r="D179" s="295"/>
      <c r="E179" s="236"/>
      <c r="F179" s="234"/>
      <c r="G179" s="237"/>
      <c r="H179" s="293"/>
      <c r="I179" s="293"/>
      <c r="J179" s="293"/>
      <c r="K179" s="293"/>
      <c r="L179" s="294"/>
    </row>
    <row r="180" spans="1:12" hidden="1" x14ac:dyDescent="0.35">
      <c r="A180" s="10" t="s">
        <v>18</v>
      </c>
      <c r="B180" s="10" t="s">
        <v>111</v>
      </c>
      <c r="C180" s="11" t="s">
        <v>406</v>
      </c>
      <c r="D180" s="295"/>
      <c r="E180" s="233"/>
      <c r="F180" s="235"/>
      <c r="G180" s="204"/>
      <c r="H180" s="293"/>
      <c r="I180" s="293"/>
      <c r="J180" s="293"/>
      <c r="K180" s="293"/>
      <c r="L180" s="294"/>
    </row>
    <row r="181" spans="1:12" hidden="1" x14ac:dyDescent="0.35">
      <c r="A181" s="10" t="s">
        <v>18</v>
      </c>
      <c r="B181" s="10" t="s">
        <v>407</v>
      </c>
      <c r="C181" s="11" t="s">
        <v>408</v>
      </c>
      <c r="D181" s="295"/>
      <c r="E181" s="233"/>
      <c r="F181" s="235"/>
      <c r="G181" s="204"/>
      <c r="H181" s="293"/>
      <c r="I181" s="293"/>
      <c r="J181" s="293"/>
      <c r="K181" s="293"/>
      <c r="L181" s="294"/>
    </row>
    <row r="182" spans="1:12" hidden="1" x14ac:dyDescent="0.35">
      <c r="A182" s="10" t="s">
        <v>26</v>
      </c>
      <c r="B182" s="10" t="s">
        <v>112</v>
      </c>
      <c r="C182" s="11" t="s">
        <v>409</v>
      </c>
      <c r="D182" s="295"/>
      <c r="E182" s="236"/>
      <c r="F182" s="234"/>
      <c r="G182" s="237"/>
      <c r="H182" s="293"/>
      <c r="I182" s="293"/>
      <c r="J182" s="293"/>
      <c r="K182" s="293"/>
      <c r="L182" s="294"/>
    </row>
    <row r="183" spans="1:12" hidden="1" x14ac:dyDescent="0.35">
      <c r="A183" s="8" t="s">
        <v>113</v>
      </c>
      <c r="B183" s="8"/>
      <c r="C183" s="12"/>
      <c r="D183" s="290"/>
      <c r="E183" s="233"/>
      <c r="F183" s="234">
        <f>SUM(F178:F182)</f>
        <v>0</v>
      </c>
      <c r="G183" s="204"/>
      <c r="H183" s="293"/>
      <c r="I183" s="293"/>
      <c r="J183" s="293"/>
      <c r="K183" s="293"/>
      <c r="L183" s="294"/>
    </row>
    <row r="184" spans="1:12" hidden="1" x14ac:dyDescent="0.35">
      <c r="A184" s="10">
        <v>0</v>
      </c>
      <c r="B184" s="10">
        <v>0</v>
      </c>
      <c r="C184" s="11">
        <v>0</v>
      </c>
      <c r="D184" s="295"/>
      <c r="E184" s="233"/>
      <c r="F184" s="235"/>
      <c r="G184" s="204"/>
      <c r="H184" s="293"/>
      <c r="I184" s="293"/>
      <c r="J184" s="293"/>
      <c r="K184" s="293"/>
      <c r="L184" s="294"/>
    </row>
    <row r="185" spans="1:12" hidden="1" x14ac:dyDescent="0.35">
      <c r="A185" s="10" t="s">
        <v>18</v>
      </c>
      <c r="B185" s="10" t="s">
        <v>114</v>
      </c>
      <c r="C185" s="11" t="s">
        <v>410</v>
      </c>
      <c r="D185" s="295"/>
      <c r="E185" s="233"/>
      <c r="F185" s="235"/>
      <c r="G185" s="204"/>
      <c r="H185" s="293"/>
      <c r="I185" s="293"/>
      <c r="J185" s="293"/>
      <c r="K185" s="293"/>
      <c r="L185" s="294"/>
    </row>
    <row r="186" spans="1:12" hidden="1" x14ac:dyDescent="0.35">
      <c r="A186" s="10" t="s">
        <v>18</v>
      </c>
      <c r="B186" s="10" t="s">
        <v>115</v>
      </c>
      <c r="C186" s="11" t="s">
        <v>411</v>
      </c>
      <c r="D186" s="295"/>
      <c r="E186" s="291"/>
      <c r="F186" s="235"/>
      <c r="G186" s="204"/>
      <c r="H186" s="292"/>
      <c r="I186" s="292"/>
      <c r="J186" s="293"/>
      <c r="K186" s="293"/>
      <c r="L186" s="294"/>
    </row>
    <row r="187" spans="1:12" hidden="1" x14ac:dyDescent="0.35">
      <c r="A187" s="10" t="s">
        <v>18</v>
      </c>
      <c r="B187" s="10" t="s">
        <v>116</v>
      </c>
      <c r="C187" s="11" t="s">
        <v>412</v>
      </c>
      <c r="D187" s="295"/>
      <c r="E187" s="291"/>
      <c r="F187" s="235"/>
      <c r="G187" s="204"/>
      <c r="H187" s="292"/>
      <c r="I187" s="292"/>
      <c r="J187" s="293"/>
      <c r="K187" s="293"/>
      <c r="L187" s="294"/>
    </row>
    <row r="188" spans="1:12" hidden="1" x14ac:dyDescent="0.35">
      <c r="A188" s="10" t="s">
        <v>18</v>
      </c>
      <c r="B188" s="10" t="s">
        <v>117</v>
      </c>
      <c r="C188" s="11" t="s">
        <v>413</v>
      </c>
      <c r="D188" s="295"/>
      <c r="E188" s="291"/>
      <c r="F188" s="235"/>
      <c r="G188" s="204"/>
      <c r="H188" s="292"/>
      <c r="I188" s="292"/>
      <c r="J188" s="293"/>
      <c r="K188" s="293"/>
      <c r="L188" s="294"/>
    </row>
    <row r="189" spans="1:12" hidden="1" x14ac:dyDescent="0.35">
      <c r="A189" s="10" t="s">
        <v>26</v>
      </c>
      <c r="B189" s="10" t="s">
        <v>118</v>
      </c>
      <c r="C189" s="11" t="s">
        <v>414</v>
      </c>
      <c r="D189" s="295"/>
      <c r="E189" s="291"/>
      <c r="F189" s="235"/>
      <c r="G189" s="204"/>
      <c r="H189" s="292"/>
      <c r="I189" s="292"/>
      <c r="J189" s="293"/>
      <c r="K189" s="293"/>
      <c r="L189" s="294"/>
    </row>
    <row r="190" spans="1:12" hidden="1" x14ac:dyDescent="0.35">
      <c r="A190" s="8" t="s">
        <v>119</v>
      </c>
      <c r="B190" s="8"/>
      <c r="C190" s="12"/>
      <c r="D190" s="290"/>
      <c r="E190" s="291"/>
      <c r="F190" s="234">
        <f>SUM(F185:F189)</f>
        <v>0</v>
      </c>
      <c r="G190" s="204"/>
      <c r="H190" s="292"/>
      <c r="I190" s="292"/>
      <c r="J190" s="293"/>
      <c r="K190" s="293"/>
      <c r="L190" s="294"/>
    </row>
    <row r="191" spans="1:12" hidden="1" x14ac:dyDescent="0.35">
      <c r="A191" s="10">
        <v>0</v>
      </c>
      <c r="B191" s="10">
        <v>0</v>
      </c>
      <c r="C191" s="11">
        <v>0</v>
      </c>
      <c r="D191" s="295"/>
      <c r="E191" s="291"/>
      <c r="F191" s="235"/>
      <c r="G191" s="204"/>
      <c r="H191" s="292"/>
      <c r="I191" s="292"/>
      <c r="J191" s="293"/>
      <c r="K191" s="293"/>
      <c r="L191" s="294"/>
    </row>
    <row r="192" spans="1:12" hidden="1" x14ac:dyDescent="0.35">
      <c r="A192" s="10" t="s">
        <v>18</v>
      </c>
      <c r="B192" s="10" t="s">
        <v>120</v>
      </c>
      <c r="C192" s="11" t="s">
        <v>415</v>
      </c>
      <c r="D192" s="295"/>
      <c r="E192" s="236"/>
      <c r="F192" s="234"/>
      <c r="G192" s="237"/>
      <c r="H192" s="293"/>
      <c r="I192" s="293"/>
      <c r="J192" s="293"/>
      <c r="K192" s="293"/>
      <c r="L192" s="294"/>
    </row>
    <row r="193" spans="1:12" hidden="1" x14ac:dyDescent="0.35">
      <c r="A193" s="10" t="s">
        <v>18</v>
      </c>
      <c r="B193" s="10" t="s">
        <v>121</v>
      </c>
      <c r="C193" s="11" t="s">
        <v>416</v>
      </c>
      <c r="D193" s="295"/>
      <c r="E193" s="233"/>
      <c r="F193" s="235"/>
      <c r="G193" s="204"/>
      <c r="H193" s="293"/>
      <c r="I193" s="293"/>
      <c r="J193" s="293"/>
      <c r="K193" s="293"/>
      <c r="L193" s="294"/>
    </row>
    <row r="194" spans="1:12" hidden="1" x14ac:dyDescent="0.35">
      <c r="A194" s="10" t="s">
        <v>18</v>
      </c>
      <c r="B194" s="10" t="s">
        <v>122</v>
      </c>
      <c r="C194" s="11" t="s">
        <v>417</v>
      </c>
      <c r="D194" s="295"/>
      <c r="E194" s="291"/>
      <c r="F194" s="235"/>
      <c r="G194" s="204"/>
      <c r="H194" s="292"/>
      <c r="I194" s="292"/>
      <c r="J194" s="293"/>
      <c r="K194" s="293"/>
      <c r="L194" s="294"/>
    </row>
    <row r="195" spans="1:12" hidden="1" x14ac:dyDescent="0.35">
      <c r="A195" s="10" t="s">
        <v>18</v>
      </c>
      <c r="B195" s="10" t="s">
        <v>123</v>
      </c>
      <c r="C195" s="11" t="s">
        <v>418</v>
      </c>
      <c r="D195" s="295"/>
      <c r="E195" s="291"/>
      <c r="F195" s="235"/>
      <c r="G195" s="204"/>
      <c r="H195" s="292"/>
      <c r="I195" s="292"/>
      <c r="J195" s="293"/>
      <c r="K195" s="293"/>
      <c r="L195" s="294"/>
    </row>
    <row r="196" spans="1:12" hidden="1" x14ac:dyDescent="0.35">
      <c r="A196" s="10" t="s">
        <v>18</v>
      </c>
      <c r="B196" s="10" t="s">
        <v>419</v>
      </c>
      <c r="C196" s="11" t="s">
        <v>420</v>
      </c>
      <c r="D196" s="295"/>
      <c r="E196" s="291"/>
      <c r="F196" s="235"/>
      <c r="G196" s="204"/>
      <c r="H196" s="292"/>
      <c r="I196" s="292"/>
      <c r="J196" s="293"/>
      <c r="K196" s="293"/>
      <c r="L196" s="294"/>
    </row>
    <row r="197" spans="1:12" hidden="1" x14ac:dyDescent="0.35">
      <c r="A197" s="10" t="s">
        <v>26</v>
      </c>
      <c r="B197" s="10" t="s">
        <v>124</v>
      </c>
      <c r="C197" s="11" t="s">
        <v>421</v>
      </c>
      <c r="D197" s="295"/>
      <c r="E197" s="291"/>
      <c r="F197" s="235"/>
      <c r="G197" s="204"/>
      <c r="H197" s="292"/>
      <c r="I197" s="292"/>
      <c r="J197" s="293"/>
      <c r="K197" s="293"/>
      <c r="L197" s="294"/>
    </row>
    <row r="198" spans="1:12" hidden="1" x14ac:dyDescent="0.35">
      <c r="A198" s="8" t="s">
        <v>125</v>
      </c>
      <c r="B198" s="8"/>
      <c r="C198" s="12"/>
      <c r="D198" s="290"/>
      <c r="E198" s="291"/>
      <c r="F198" s="234">
        <f>SUM(F192:F197)</f>
        <v>0</v>
      </c>
      <c r="G198" s="204"/>
      <c r="H198" s="292"/>
      <c r="I198" s="292"/>
      <c r="J198" s="293"/>
      <c r="K198" s="293"/>
      <c r="L198" s="294"/>
    </row>
    <row r="199" spans="1:12" hidden="1" x14ac:dyDescent="0.35">
      <c r="A199" s="10">
        <v>0</v>
      </c>
      <c r="B199" s="10">
        <v>0</v>
      </c>
      <c r="C199" s="11">
        <v>0</v>
      </c>
      <c r="D199" s="295"/>
      <c r="E199" s="236"/>
      <c r="F199" s="234"/>
      <c r="G199" s="237"/>
      <c r="H199" s="293"/>
      <c r="I199" s="293"/>
      <c r="J199" s="293"/>
      <c r="K199" s="293"/>
      <c r="L199" s="294"/>
    </row>
    <row r="200" spans="1:12" hidden="1" x14ac:dyDescent="0.35">
      <c r="A200" s="10" t="s">
        <v>18</v>
      </c>
      <c r="B200" s="10" t="s">
        <v>126</v>
      </c>
      <c r="C200" s="11" t="s">
        <v>422</v>
      </c>
      <c r="D200" s="295"/>
      <c r="E200" s="233"/>
      <c r="F200" s="235"/>
      <c r="G200" s="204"/>
      <c r="H200" s="293"/>
      <c r="I200" s="293"/>
      <c r="J200" s="293"/>
      <c r="K200" s="293"/>
      <c r="L200" s="294"/>
    </row>
    <row r="201" spans="1:12" hidden="1" x14ac:dyDescent="0.35">
      <c r="A201" s="10" t="s">
        <v>18</v>
      </c>
      <c r="B201" s="10" t="s">
        <v>127</v>
      </c>
      <c r="C201" s="11" t="s">
        <v>423</v>
      </c>
      <c r="D201" s="295"/>
      <c r="E201" s="291"/>
      <c r="F201" s="235"/>
      <c r="G201" s="204"/>
      <c r="H201" s="292"/>
      <c r="I201" s="292"/>
      <c r="J201" s="293"/>
      <c r="K201" s="293"/>
      <c r="L201" s="294"/>
    </row>
    <row r="202" spans="1:12" hidden="1" x14ac:dyDescent="0.35">
      <c r="A202" s="10" t="s">
        <v>18</v>
      </c>
      <c r="B202" s="10" t="s">
        <v>128</v>
      </c>
      <c r="C202" s="11" t="s">
        <v>424</v>
      </c>
      <c r="D202" s="295"/>
      <c r="E202" s="291"/>
      <c r="F202" s="235"/>
      <c r="G202" s="204"/>
      <c r="H202" s="292"/>
      <c r="I202" s="292"/>
      <c r="J202" s="293"/>
      <c r="K202" s="293"/>
      <c r="L202" s="294"/>
    </row>
    <row r="203" spans="1:12" hidden="1" x14ac:dyDescent="0.35">
      <c r="A203" s="10" t="s">
        <v>18</v>
      </c>
      <c r="B203" s="10" t="s">
        <v>425</v>
      </c>
      <c r="C203" s="11" t="s">
        <v>426</v>
      </c>
      <c r="D203" s="295"/>
      <c r="E203" s="291"/>
      <c r="F203" s="235"/>
      <c r="G203" s="204"/>
      <c r="H203" s="292"/>
      <c r="I203" s="292"/>
      <c r="J203" s="293"/>
      <c r="K203" s="293"/>
      <c r="L203" s="294"/>
    </row>
    <row r="204" spans="1:12" hidden="1" x14ac:dyDescent="0.35">
      <c r="A204" s="10" t="s">
        <v>26</v>
      </c>
      <c r="B204" s="10" t="s">
        <v>129</v>
      </c>
      <c r="C204" s="11" t="s">
        <v>427</v>
      </c>
      <c r="D204" s="295"/>
      <c r="E204" s="291"/>
      <c r="F204" s="235"/>
      <c r="G204" s="204"/>
      <c r="H204" s="292"/>
      <c r="I204" s="292"/>
      <c r="J204" s="293"/>
      <c r="K204" s="293"/>
      <c r="L204" s="294"/>
    </row>
    <row r="205" spans="1:12" hidden="1" x14ac:dyDescent="0.35">
      <c r="A205" s="8" t="s">
        <v>428</v>
      </c>
      <c r="B205" s="8"/>
      <c r="C205" s="12"/>
      <c r="D205" s="290"/>
      <c r="E205" s="291"/>
      <c r="F205" s="234">
        <f>SUM(F200:F204)</f>
        <v>0</v>
      </c>
      <c r="G205" s="204"/>
      <c r="H205" s="292"/>
      <c r="I205" s="292"/>
      <c r="J205" s="293"/>
      <c r="K205" s="293"/>
      <c r="L205" s="294"/>
    </row>
    <row r="206" spans="1:12" hidden="1" x14ac:dyDescent="0.35">
      <c r="A206" s="8">
        <v>0</v>
      </c>
      <c r="B206" s="10">
        <v>0</v>
      </c>
      <c r="C206" s="11">
        <v>0</v>
      </c>
      <c r="D206" s="295"/>
      <c r="E206" s="291"/>
      <c r="F206" s="235"/>
      <c r="G206" s="204"/>
      <c r="H206" s="292"/>
      <c r="I206" s="292"/>
      <c r="J206" s="293"/>
      <c r="K206" s="293"/>
      <c r="L206" s="294"/>
    </row>
    <row r="207" spans="1:12" hidden="1" x14ac:dyDescent="0.35">
      <c r="A207" s="8">
        <v>0</v>
      </c>
      <c r="B207" s="10">
        <v>0</v>
      </c>
      <c r="C207" s="11">
        <v>0</v>
      </c>
      <c r="D207" s="295"/>
      <c r="E207" s="236"/>
      <c r="F207" s="234"/>
      <c r="G207" s="237"/>
      <c r="H207" s="293"/>
      <c r="I207" s="293"/>
      <c r="J207" s="293"/>
      <c r="K207" s="293"/>
      <c r="L207" s="294"/>
    </row>
    <row r="208" spans="1:12" hidden="1" x14ac:dyDescent="0.35">
      <c r="A208" s="8" t="s">
        <v>130</v>
      </c>
      <c r="B208" s="8"/>
      <c r="C208" s="12"/>
      <c r="D208" s="290"/>
      <c r="E208" s="233"/>
      <c r="F208" s="234">
        <f>SUM(F176+F183+F190+F198+F205)</f>
        <v>0</v>
      </c>
      <c r="G208" s="204"/>
      <c r="H208" s="293"/>
      <c r="I208" s="293"/>
      <c r="J208" s="293"/>
      <c r="K208" s="293"/>
      <c r="L208" s="294"/>
    </row>
    <row r="209" spans="1:12" hidden="1" x14ac:dyDescent="0.35">
      <c r="A209" s="8">
        <v>0</v>
      </c>
      <c r="B209" s="10">
        <v>0</v>
      </c>
      <c r="C209" s="11">
        <v>0</v>
      </c>
      <c r="D209" s="295"/>
      <c r="E209" s="291"/>
      <c r="F209" s="235"/>
      <c r="G209" s="204"/>
      <c r="H209" s="292"/>
      <c r="I209" s="292"/>
      <c r="J209" s="293"/>
      <c r="K209" s="293"/>
      <c r="L209" s="294"/>
    </row>
    <row r="210" spans="1:12" hidden="1" x14ac:dyDescent="0.35">
      <c r="A210" s="8" t="s">
        <v>131</v>
      </c>
      <c r="B210" s="8"/>
      <c r="C210" s="12"/>
      <c r="D210" s="290"/>
      <c r="E210" s="291"/>
      <c r="F210" s="235"/>
      <c r="G210" s="204"/>
      <c r="H210" s="292"/>
      <c r="I210" s="292"/>
      <c r="J210" s="293"/>
      <c r="K210" s="293"/>
      <c r="L210" s="294"/>
    </row>
    <row r="211" spans="1:12" hidden="1" x14ac:dyDescent="0.35">
      <c r="A211" s="10">
        <v>0</v>
      </c>
      <c r="B211" s="10">
        <v>0</v>
      </c>
      <c r="C211" s="11">
        <v>0</v>
      </c>
      <c r="D211" s="295"/>
      <c r="E211" s="291"/>
      <c r="F211" s="235"/>
      <c r="G211" s="204"/>
      <c r="H211" s="292"/>
      <c r="I211" s="292"/>
      <c r="J211" s="293"/>
      <c r="K211" s="293"/>
      <c r="L211" s="294"/>
    </row>
    <row r="212" spans="1:12" hidden="1" x14ac:dyDescent="0.35">
      <c r="A212" s="10" t="s">
        <v>18</v>
      </c>
      <c r="B212" s="10" t="s">
        <v>132</v>
      </c>
      <c r="C212" s="11" t="s">
        <v>429</v>
      </c>
      <c r="D212" s="295"/>
      <c r="E212" s="291"/>
      <c r="F212" s="235"/>
      <c r="G212" s="204"/>
      <c r="H212" s="292"/>
      <c r="I212" s="292"/>
      <c r="J212" s="293"/>
      <c r="K212" s="293"/>
      <c r="L212" s="294"/>
    </row>
    <row r="213" spans="1:12" hidden="1" x14ac:dyDescent="0.35">
      <c r="A213" s="10" t="s">
        <v>18</v>
      </c>
      <c r="B213" s="10" t="s">
        <v>133</v>
      </c>
      <c r="C213" s="11" t="s">
        <v>430</v>
      </c>
      <c r="D213" s="295"/>
      <c r="E213" s="291"/>
      <c r="F213" s="235"/>
      <c r="G213" s="204"/>
      <c r="H213" s="292"/>
      <c r="I213" s="292"/>
      <c r="J213" s="293"/>
      <c r="K213" s="293"/>
      <c r="L213" s="294"/>
    </row>
    <row r="214" spans="1:12" hidden="1" x14ac:dyDescent="0.35">
      <c r="A214" s="10" t="s">
        <v>18</v>
      </c>
      <c r="B214" s="10" t="s">
        <v>134</v>
      </c>
      <c r="C214" s="11" t="s">
        <v>431</v>
      </c>
      <c r="D214" s="295"/>
      <c r="E214" s="291"/>
      <c r="F214" s="235"/>
      <c r="G214" s="204"/>
      <c r="H214" s="292"/>
      <c r="I214" s="292"/>
      <c r="J214" s="293"/>
      <c r="K214" s="293"/>
      <c r="L214" s="294"/>
    </row>
    <row r="215" spans="1:12" hidden="1" x14ac:dyDescent="0.35">
      <c r="A215" s="10" t="s">
        <v>18</v>
      </c>
      <c r="B215" s="10" t="s">
        <v>135</v>
      </c>
      <c r="C215" s="11" t="s">
        <v>432</v>
      </c>
      <c r="D215" s="295"/>
      <c r="E215" s="291"/>
      <c r="F215" s="235"/>
      <c r="G215" s="204"/>
      <c r="H215" s="292"/>
      <c r="I215" s="292"/>
      <c r="J215" s="293"/>
      <c r="K215" s="293"/>
      <c r="L215" s="294"/>
    </row>
    <row r="216" spans="1:12" hidden="1" x14ac:dyDescent="0.35">
      <c r="A216" s="10" t="s">
        <v>18</v>
      </c>
      <c r="B216" s="10" t="s">
        <v>136</v>
      </c>
      <c r="C216" s="11" t="s">
        <v>433</v>
      </c>
      <c r="D216" s="295"/>
      <c r="E216" s="236"/>
      <c r="F216" s="234"/>
      <c r="G216" s="237"/>
      <c r="H216" s="293"/>
      <c r="I216" s="293"/>
      <c r="J216" s="293"/>
      <c r="K216" s="293"/>
      <c r="L216" s="294"/>
    </row>
    <row r="217" spans="1:12" hidden="1" x14ac:dyDescent="0.35">
      <c r="A217" s="10" t="s">
        <v>18</v>
      </c>
      <c r="B217" s="10" t="s">
        <v>137</v>
      </c>
      <c r="C217" s="11" t="s">
        <v>434</v>
      </c>
      <c r="D217" s="295"/>
      <c r="E217" s="233"/>
      <c r="F217" s="235"/>
      <c r="G217" s="204"/>
      <c r="H217" s="293"/>
      <c r="I217" s="293"/>
      <c r="J217" s="293"/>
      <c r="K217" s="293"/>
      <c r="L217" s="294"/>
    </row>
    <row r="218" spans="1:12" hidden="1" x14ac:dyDescent="0.35">
      <c r="A218" s="10" t="s">
        <v>18</v>
      </c>
      <c r="B218" s="10" t="s">
        <v>138</v>
      </c>
      <c r="C218" s="11" t="s">
        <v>435</v>
      </c>
      <c r="D218" s="295"/>
      <c r="E218" s="291"/>
      <c r="F218" s="235"/>
      <c r="G218" s="204"/>
      <c r="H218" s="292"/>
      <c r="I218" s="292"/>
      <c r="J218" s="293"/>
      <c r="K218" s="293"/>
      <c r="L218" s="294"/>
    </row>
    <row r="219" spans="1:12" hidden="1" x14ac:dyDescent="0.35">
      <c r="A219" s="10" t="s">
        <v>26</v>
      </c>
      <c r="B219" s="10" t="s">
        <v>139</v>
      </c>
      <c r="C219" s="11" t="s">
        <v>436</v>
      </c>
      <c r="D219" s="295"/>
      <c r="E219" s="291"/>
      <c r="F219" s="235"/>
      <c r="G219" s="204"/>
      <c r="H219" s="292"/>
      <c r="I219" s="292"/>
      <c r="J219" s="293"/>
      <c r="K219" s="293"/>
      <c r="L219" s="294"/>
    </row>
    <row r="220" spans="1:12" hidden="1" x14ac:dyDescent="0.35">
      <c r="A220" s="8" t="s">
        <v>140</v>
      </c>
      <c r="B220" s="8"/>
      <c r="C220" s="12"/>
      <c r="D220" s="290"/>
      <c r="E220" s="291"/>
      <c r="F220" s="234">
        <f>SUM(F212:F219)</f>
        <v>0</v>
      </c>
      <c r="G220" s="204"/>
      <c r="H220" s="292"/>
      <c r="I220" s="292"/>
      <c r="J220" s="293"/>
      <c r="K220" s="293"/>
      <c r="L220" s="294"/>
    </row>
    <row r="221" spans="1:12" hidden="1" x14ac:dyDescent="0.35">
      <c r="A221" s="10">
        <v>0</v>
      </c>
      <c r="B221" s="10">
        <v>0</v>
      </c>
      <c r="C221" s="11">
        <v>0</v>
      </c>
      <c r="D221" s="295"/>
      <c r="E221" s="291"/>
      <c r="F221" s="235"/>
      <c r="G221" s="204"/>
      <c r="H221" s="292"/>
      <c r="I221" s="292"/>
      <c r="J221" s="293"/>
      <c r="K221" s="293"/>
      <c r="L221" s="294"/>
    </row>
    <row r="222" spans="1:12" hidden="1" x14ac:dyDescent="0.35">
      <c r="A222" s="10" t="s">
        <v>18</v>
      </c>
      <c r="B222" s="10" t="s">
        <v>141</v>
      </c>
      <c r="C222" s="11" t="s">
        <v>437</v>
      </c>
      <c r="D222" s="295"/>
      <c r="E222" s="291"/>
      <c r="F222" s="235"/>
      <c r="G222" s="204"/>
      <c r="H222" s="292"/>
      <c r="I222" s="292"/>
      <c r="J222" s="293"/>
      <c r="K222" s="293"/>
      <c r="L222" s="294"/>
    </row>
    <row r="223" spans="1:12" hidden="1" x14ac:dyDescent="0.35">
      <c r="A223" s="10" t="s">
        <v>18</v>
      </c>
      <c r="B223" s="10" t="s">
        <v>142</v>
      </c>
      <c r="C223" s="11" t="s">
        <v>340</v>
      </c>
      <c r="D223" s="295"/>
      <c r="E223" s="291"/>
      <c r="F223" s="235"/>
      <c r="G223" s="204"/>
      <c r="H223" s="292"/>
      <c r="I223" s="292"/>
      <c r="J223" s="293"/>
      <c r="K223" s="293"/>
      <c r="L223" s="294"/>
    </row>
    <row r="224" spans="1:12" hidden="1" x14ac:dyDescent="0.35">
      <c r="A224" s="10" t="s">
        <v>18</v>
      </c>
      <c r="B224" s="10" t="s">
        <v>143</v>
      </c>
      <c r="C224" s="11" t="s">
        <v>438</v>
      </c>
      <c r="D224" s="295"/>
      <c r="E224" s="236"/>
      <c r="F224" s="234"/>
      <c r="G224" s="237"/>
      <c r="H224" s="293"/>
      <c r="I224" s="293"/>
      <c r="J224" s="293"/>
      <c r="K224" s="293"/>
      <c r="L224" s="294"/>
    </row>
    <row r="225" spans="1:12" hidden="1" x14ac:dyDescent="0.35">
      <c r="A225" s="10" t="s">
        <v>18</v>
      </c>
      <c r="B225" s="10" t="s">
        <v>144</v>
      </c>
      <c r="C225" s="11" t="s">
        <v>439</v>
      </c>
      <c r="D225" s="295"/>
      <c r="E225" s="233"/>
      <c r="F225" s="235"/>
      <c r="G225" s="204"/>
      <c r="H225" s="293"/>
      <c r="I225" s="293"/>
      <c r="J225" s="293"/>
      <c r="K225" s="293"/>
      <c r="L225" s="294"/>
    </row>
    <row r="226" spans="1:12" hidden="1" x14ac:dyDescent="0.35">
      <c r="A226" s="10" t="s">
        <v>18</v>
      </c>
      <c r="B226" s="10" t="s">
        <v>145</v>
      </c>
      <c r="C226" s="11" t="s">
        <v>440</v>
      </c>
      <c r="D226" s="295"/>
      <c r="E226" s="233"/>
      <c r="F226" s="235"/>
      <c r="G226" s="204"/>
      <c r="H226" s="293"/>
      <c r="I226" s="293"/>
      <c r="J226" s="293"/>
      <c r="K226" s="293"/>
      <c r="L226" s="294"/>
    </row>
    <row r="227" spans="1:12" hidden="1" x14ac:dyDescent="0.35">
      <c r="A227" s="10" t="s">
        <v>18</v>
      </c>
      <c r="B227" s="10" t="s">
        <v>146</v>
      </c>
      <c r="C227" s="11" t="s">
        <v>441</v>
      </c>
      <c r="D227" s="295"/>
      <c r="E227" s="236"/>
      <c r="F227" s="234"/>
      <c r="G227" s="237"/>
      <c r="H227" s="293"/>
      <c r="I227" s="293"/>
      <c r="J227" s="293"/>
      <c r="K227" s="293"/>
      <c r="L227" s="294"/>
    </row>
    <row r="228" spans="1:12" hidden="1" x14ac:dyDescent="0.35">
      <c r="A228" s="10" t="s">
        <v>26</v>
      </c>
      <c r="B228" s="10" t="s">
        <v>147</v>
      </c>
      <c r="C228" s="11" t="s">
        <v>442</v>
      </c>
      <c r="D228" s="295"/>
      <c r="E228" s="233"/>
      <c r="F228" s="235"/>
      <c r="G228" s="204"/>
      <c r="H228" s="293"/>
      <c r="I228" s="293"/>
      <c r="J228" s="293"/>
      <c r="K228" s="293"/>
      <c r="L228" s="294"/>
    </row>
    <row r="229" spans="1:12" hidden="1" x14ac:dyDescent="0.35">
      <c r="A229" s="8" t="s">
        <v>148</v>
      </c>
      <c r="B229" s="8"/>
      <c r="C229" s="12"/>
      <c r="D229" s="290"/>
      <c r="E229" s="233"/>
      <c r="F229" s="234">
        <f>SUM(F222:F228)</f>
        <v>0</v>
      </c>
      <c r="G229" s="204"/>
      <c r="H229" s="293"/>
      <c r="I229" s="293"/>
      <c r="J229" s="293"/>
      <c r="K229" s="293"/>
      <c r="L229" s="294"/>
    </row>
    <row r="230" spans="1:12" hidden="1" x14ac:dyDescent="0.35">
      <c r="A230" s="10">
        <v>0</v>
      </c>
      <c r="B230" s="10">
        <v>0</v>
      </c>
      <c r="C230" s="11">
        <v>0</v>
      </c>
      <c r="D230" s="295"/>
      <c r="E230" s="233"/>
      <c r="F230" s="235"/>
      <c r="G230" s="204"/>
      <c r="H230" s="293"/>
      <c r="I230" s="293"/>
      <c r="J230" s="293"/>
      <c r="K230" s="293"/>
      <c r="L230" s="294"/>
    </row>
    <row r="231" spans="1:12" hidden="1" x14ac:dyDescent="0.35">
      <c r="A231" s="10" t="s">
        <v>18</v>
      </c>
      <c r="B231" s="10" t="s">
        <v>149</v>
      </c>
      <c r="C231" s="11" t="s">
        <v>443</v>
      </c>
      <c r="D231" s="295"/>
      <c r="E231" s="291"/>
      <c r="F231" s="235"/>
      <c r="G231" s="204"/>
      <c r="H231" s="292"/>
      <c r="I231" s="292"/>
      <c r="J231" s="293"/>
      <c r="K231" s="293"/>
      <c r="L231" s="294"/>
    </row>
    <row r="232" spans="1:12" hidden="1" x14ac:dyDescent="0.35">
      <c r="A232" s="10" t="s">
        <v>18</v>
      </c>
      <c r="B232" s="10" t="s">
        <v>150</v>
      </c>
      <c r="C232" s="11" t="s">
        <v>444</v>
      </c>
      <c r="D232" s="295"/>
      <c r="E232" s="291"/>
      <c r="F232" s="235"/>
      <c r="G232" s="204"/>
      <c r="H232" s="292"/>
      <c r="I232" s="292"/>
      <c r="J232" s="293"/>
      <c r="K232" s="293"/>
      <c r="L232" s="294"/>
    </row>
    <row r="233" spans="1:12" hidden="1" x14ac:dyDescent="0.35">
      <c r="A233" s="10" t="s">
        <v>18</v>
      </c>
      <c r="B233" s="10" t="s">
        <v>151</v>
      </c>
      <c r="C233" s="11" t="s">
        <v>445</v>
      </c>
      <c r="D233" s="295"/>
      <c r="E233" s="291"/>
      <c r="F233" s="235"/>
      <c r="G233" s="204"/>
      <c r="H233" s="292"/>
      <c r="I233" s="292"/>
      <c r="J233" s="293"/>
      <c r="K233" s="293"/>
      <c r="L233" s="294"/>
    </row>
    <row r="234" spans="1:12" hidden="1" x14ac:dyDescent="0.35">
      <c r="A234" s="10" t="s">
        <v>18</v>
      </c>
      <c r="B234" s="10" t="s">
        <v>446</v>
      </c>
      <c r="C234" s="11" t="s">
        <v>447</v>
      </c>
      <c r="D234" s="295"/>
      <c r="E234" s="291"/>
      <c r="F234" s="235"/>
      <c r="G234" s="204"/>
      <c r="H234" s="292"/>
      <c r="I234" s="292"/>
      <c r="J234" s="293"/>
      <c r="K234" s="293"/>
      <c r="L234" s="294"/>
    </row>
    <row r="235" spans="1:12" hidden="1" x14ac:dyDescent="0.35">
      <c r="A235" s="10" t="s">
        <v>26</v>
      </c>
      <c r="B235" s="10" t="s">
        <v>152</v>
      </c>
      <c r="C235" s="11" t="s">
        <v>448</v>
      </c>
      <c r="D235" s="295"/>
      <c r="E235" s="291"/>
      <c r="F235" s="235"/>
      <c r="G235" s="204"/>
      <c r="H235" s="292"/>
      <c r="I235" s="292"/>
      <c r="J235" s="293"/>
      <c r="K235" s="293"/>
      <c r="L235" s="294"/>
    </row>
    <row r="236" spans="1:12" hidden="1" x14ac:dyDescent="0.35">
      <c r="A236" s="8" t="s">
        <v>153</v>
      </c>
      <c r="B236" s="8"/>
      <c r="C236" s="12"/>
      <c r="D236" s="290"/>
      <c r="E236" s="291"/>
      <c r="F236" s="234">
        <f>SUM(F231:F235)</f>
        <v>0</v>
      </c>
      <c r="G236" s="204"/>
      <c r="H236" s="292"/>
      <c r="I236" s="292"/>
      <c r="J236" s="293"/>
      <c r="K236" s="293"/>
      <c r="L236" s="294"/>
    </row>
    <row r="237" spans="1:12" hidden="1" x14ac:dyDescent="0.35">
      <c r="A237" s="10">
        <v>0</v>
      </c>
      <c r="B237" s="10">
        <v>0</v>
      </c>
      <c r="C237" s="11">
        <v>0</v>
      </c>
      <c r="D237" s="295"/>
      <c r="E237" s="291"/>
      <c r="F237" s="235"/>
      <c r="G237" s="204"/>
      <c r="H237" s="292"/>
      <c r="I237" s="292"/>
      <c r="J237" s="293"/>
      <c r="K237" s="293"/>
      <c r="L237" s="294"/>
    </row>
    <row r="238" spans="1:12" hidden="1" x14ac:dyDescent="0.35">
      <c r="A238" s="10">
        <v>0</v>
      </c>
      <c r="B238" s="10">
        <v>0</v>
      </c>
      <c r="C238" s="11">
        <v>0</v>
      </c>
      <c r="D238" s="295"/>
      <c r="E238" s="291"/>
      <c r="F238" s="235"/>
      <c r="G238" s="204"/>
      <c r="H238" s="292"/>
      <c r="I238" s="292"/>
      <c r="J238" s="293"/>
      <c r="K238" s="293"/>
      <c r="L238" s="294"/>
    </row>
    <row r="239" spans="1:12" hidden="1" x14ac:dyDescent="0.35">
      <c r="A239" s="8" t="s">
        <v>154</v>
      </c>
      <c r="B239" s="8"/>
      <c r="C239" s="12"/>
      <c r="D239" s="290"/>
      <c r="E239" s="236"/>
      <c r="F239" s="234">
        <f>F220+F229+F236</f>
        <v>0</v>
      </c>
      <c r="G239" s="237"/>
      <c r="H239" s="293"/>
      <c r="I239" s="293"/>
      <c r="J239" s="293"/>
      <c r="K239" s="293"/>
      <c r="L239" s="294"/>
    </row>
    <row r="240" spans="1:12" hidden="1" x14ac:dyDescent="0.35">
      <c r="A240" s="10">
        <v>0</v>
      </c>
      <c r="B240" s="10">
        <v>0</v>
      </c>
      <c r="C240" s="11">
        <v>0</v>
      </c>
      <c r="D240" s="295"/>
      <c r="E240" s="233"/>
      <c r="F240" s="235"/>
      <c r="G240" s="204"/>
      <c r="H240" s="293"/>
      <c r="I240" s="293"/>
      <c r="J240" s="293"/>
      <c r="K240" s="293"/>
      <c r="L240" s="294"/>
    </row>
    <row r="241" spans="1:12" hidden="1" x14ac:dyDescent="0.35">
      <c r="A241" s="8" t="s">
        <v>155</v>
      </c>
      <c r="B241" s="8"/>
      <c r="C241" s="12"/>
      <c r="D241" s="290"/>
      <c r="E241" s="291"/>
      <c r="F241" s="235"/>
      <c r="G241" s="204"/>
      <c r="H241" s="292"/>
      <c r="I241" s="292"/>
      <c r="J241" s="293"/>
      <c r="K241" s="293"/>
      <c r="L241" s="294"/>
    </row>
    <row r="242" spans="1:12" hidden="1" x14ac:dyDescent="0.35">
      <c r="A242" s="10">
        <v>0</v>
      </c>
      <c r="B242" s="10">
        <v>0</v>
      </c>
      <c r="C242" s="11">
        <v>0</v>
      </c>
      <c r="D242" s="295"/>
      <c r="E242" s="291"/>
      <c r="F242" s="235"/>
      <c r="G242" s="204"/>
      <c r="H242" s="292"/>
      <c r="I242" s="292"/>
      <c r="J242" s="293"/>
      <c r="K242" s="293"/>
      <c r="L242" s="294"/>
    </row>
    <row r="243" spans="1:12" hidden="1" x14ac:dyDescent="0.35">
      <c r="A243" s="10" t="s">
        <v>18</v>
      </c>
      <c r="B243" s="10" t="s">
        <v>156</v>
      </c>
      <c r="C243" s="11" t="s">
        <v>449</v>
      </c>
      <c r="D243" s="295"/>
      <c r="E243" s="291"/>
      <c r="F243" s="235"/>
      <c r="G243" s="204"/>
      <c r="H243" s="292"/>
      <c r="I243" s="292"/>
      <c r="J243" s="293"/>
      <c r="K243" s="293"/>
      <c r="L243" s="294"/>
    </row>
    <row r="244" spans="1:12" hidden="1" x14ac:dyDescent="0.35">
      <c r="A244" s="10" t="s">
        <v>18</v>
      </c>
      <c r="B244" s="10" t="s">
        <v>157</v>
      </c>
      <c r="C244" s="11" t="s">
        <v>450</v>
      </c>
      <c r="D244" s="295"/>
      <c r="E244" s="291"/>
      <c r="F244" s="235"/>
      <c r="G244" s="204"/>
      <c r="H244" s="292"/>
      <c r="I244" s="292"/>
      <c r="J244" s="293"/>
      <c r="K244" s="293"/>
      <c r="L244" s="294"/>
    </row>
    <row r="245" spans="1:12" hidden="1" x14ac:dyDescent="0.35">
      <c r="A245" s="10" t="s">
        <v>18</v>
      </c>
      <c r="B245" s="10" t="s">
        <v>158</v>
      </c>
      <c r="C245" s="11" t="s">
        <v>451</v>
      </c>
      <c r="D245" s="295"/>
      <c r="E245" s="291"/>
      <c r="F245" s="235"/>
      <c r="G245" s="204"/>
      <c r="H245" s="292"/>
      <c r="I245" s="292"/>
      <c r="J245" s="293"/>
      <c r="K245" s="293"/>
      <c r="L245" s="294"/>
    </row>
    <row r="246" spans="1:12" hidden="1" x14ac:dyDescent="0.35">
      <c r="A246" s="10" t="s">
        <v>18</v>
      </c>
      <c r="B246" s="10" t="s">
        <v>159</v>
      </c>
      <c r="C246" s="11" t="s">
        <v>452</v>
      </c>
      <c r="D246" s="295"/>
      <c r="E246" s="291"/>
      <c r="F246" s="235"/>
      <c r="G246" s="204"/>
      <c r="H246" s="292"/>
      <c r="I246" s="292"/>
      <c r="J246" s="293"/>
      <c r="K246" s="293"/>
      <c r="L246" s="294"/>
    </row>
    <row r="247" spans="1:12" hidden="1" x14ac:dyDescent="0.35">
      <c r="A247" s="10" t="s">
        <v>18</v>
      </c>
      <c r="B247" s="10" t="s">
        <v>160</v>
      </c>
      <c r="C247" s="11" t="s">
        <v>453</v>
      </c>
      <c r="D247" s="295"/>
      <c r="E247" s="291"/>
      <c r="F247" s="235"/>
      <c r="G247" s="204"/>
      <c r="H247" s="292"/>
      <c r="I247" s="292"/>
      <c r="J247" s="293"/>
      <c r="K247" s="293"/>
      <c r="L247" s="294"/>
    </row>
    <row r="248" spans="1:12" hidden="1" x14ac:dyDescent="0.35">
      <c r="A248" s="10" t="s">
        <v>18</v>
      </c>
      <c r="B248" s="10" t="s">
        <v>161</v>
      </c>
      <c r="C248" s="11" t="s">
        <v>454</v>
      </c>
      <c r="D248" s="295"/>
      <c r="E248" s="236"/>
      <c r="F248" s="234"/>
      <c r="G248" s="237"/>
      <c r="H248" s="293"/>
      <c r="I248" s="293"/>
      <c r="J248" s="293"/>
      <c r="K248" s="293"/>
      <c r="L248" s="294"/>
    </row>
    <row r="249" spans="1:12" hidden="1" x14ac:dyDescent="0.35">
      <c r="A249" s="10" t="s">
        <v>26</v>
      </c>
      <c r="B249" s="10" t="s">
        <v>162</v>
      </c>
      <c r="C249" s="11" t="s">
        <v>455</v>
      </c>
      <c r="D249" s="295"/>
      <c r="E249" s="233"/>
      <c r="F249" s="235"/>
      <c r="G249" s="204"/>
      <c r="H249" s="293"/>
      <c r="I249" s="293"/>
      <c r="J249" s="293"/>
      <c r="K249" s="293"/>
      <c r="L249" s="294"/>
    </row>
    <row r="250" spans="1:12" hidden="1" x14ac:dyDescent="0.35">
      <c r="A250" s="8" t="s">
        <v>163</v>
      </c>
      <c r="B250" s="8"/>
      <c r="C250" s="12"/>
      <c r="D250" s="290"/>
      <c r="E250" s="291"/>
      <c r="F250" s="234">
        <f>SUM(F243:F249)</f>
        <v>0</v>
      </c>
      <c r="G250" s="204"/>
      <c r="H250" s="292"/>
      <c r="I250" s="292"/>
      <c r="J250" s="293"/>
      <c r="K250" s="293"/>
      <c r="L250" s="294"/>
    </row>
    <row r="251" spans="1:12" hidden="1" x14ac:dyDescent="0.35">
      <c r="A251" s="10">
        <v>0</v>
      </c>
      <c r="B251" s="10">
        <v>0</v>
      </c>
      <c r="C251" s="11">
        <v>0</v>
      </c>
      <c r="D251" s="295"/>
      <c r="E251" s="291"/>
      <c r="F251" s="235"/>
      <c r="G251" s="204"/>
      <c r="H251" s="292"/>
      <c r="I251" s="292"/>
      <c r="J251" s="293"/>
      <c r="K251" s="293"/>
      <c r="L251" s="294"/>
    </row>
    <row r="252" spans="1:12" hidden="1" x14ac:dyDescent="0.35">
      <c r="A252" s="10" t="s">
        <v>18</v>
      </c>
      <c r="B252" s="10" t="s">
        <v>164</v>
      </c>
      <c r="C252" s="11" t="s">
        <v>456</v>
      </c>
      <c r="D252" s="295"/>
      <c r="E252" s="291"/>
      <c r="F252" s="235"/>
      <c r="G252" s="204"/>
      <c r="H252" s="292"/>
      <c r="I252" s="292"/>
      <c r="J252" s="293"/>
      <c r="K252" s="293"/>
      <c r="L252" s="294"/>
    </row>
    <row r="253" spans="1:12" hidden="1" x14ac:dyDescent="0.35">
      <c r="A253" s="10" t="s">
        <v>18</v>
      </c>
      <c r="B253" s="10" t="s">
        <v>165</v>
      </c>
      <c r="C253" s="11" t="s">
        <v>457</v>
      </c>
      <c r="D253" s="295"/>
      <c r="E253" s="291"/>
      <c r="F253" s="235"/>
      <c r="G253" s="204"/>
      <c r="H253" s="292"/>
      <c r="I253" s="292"/>
      <c r="J253" s="293"/>
      <c r="K253" s="293"/>
      <c r="L253" s="294"/>
    </row>
    <row r="254" spans="1:12" hidden="1" x14ac:dyDescent="0.35">
      <c r="A254" s="10" t="s">
        <v>18</v>
      </c>
      <c r="B254" s="10" t="s">
        <v>166</v>
      </c>
      <c r="C254" s="11" t="s">
        <v>458</v>
      </c>
      <c r="D254" s="295"/>
      <c r="E254" s="291"/>
      <c r="F254" s="235"/>
      <c r="G254" s="204"/>
      <c r="H254" s="292"/>
      <c r="I254" s="292"/>
      <c r="J254" s="293"/>
      <c r="K254" s="293"/>
      <c r="L254" s="294"/>
    </row>
    <row r="255" spans="1:12" hidden="1" x14ac:dyDescent="0.35">
      <c r="A255" s="10" t="s">
        <v>18</v>
      </c>
      <c r="B255" s="10" t="s">
        <v>167</v>
      </c>
      <c r="C255" s="11" t="s">
        <v>459</v>
      </c>
      <c r="D255" s="295"/>
      <c r="E255" s="291"/>
      <c r="F255" s="235"/>
      <c r="G255" s="204"/>
      <c r="H255" s="292"/>
      <c r="I255" s="292"/>
      <c r="J255" s="293"/>
      <c r="K255" s="293"/>
      <c r="L255" s="294"/>
    </row>
    <row r="256" spans="1:12" hidden="1" x14ac:dyDescent="0.35">
      <c r="A256" s="10" t="s">
        <v>18</v>
      </c>
      <c r="B256" s="10" t="s">
        <v>168</v>
      </c>
      <c r="C256" s="11" t="s">
        <v>460</v>
      </c>
      <c r="D256" s="295"/>
      <c r="E256" s="236"/>
      <c r="F256" s="234"/>
      <c r="G256" s="237"/>
      <c r="H256" s="293"/>
      <c r="I256" s="293"/>
      <c r="J256" s="293"/>
      <c r="K256" s="293"/>
      <c r="L256" s="294"/>
    </row>
    <row r="257" spans="1:12" hidden="1" x14ac:dyDescent="0.35">
      <c r="A257" s="10" t="s">
        <v>18</v>
      </c>
      <c r="B257" s="10" t="s">
        <v>169</v>
      </c>
      <c r="C257" s="11" t="s">
        <v>461</v>
      </c>
      <c r="D257" s="295"/>
      <c r="E257" s="233"/>
      <c r="F257" s="235"/>
      <c r="G257" s="204"/>
      <c r="H257" s="293"/>
      <c r="I257" s="293"/>
      <c r="J257" s="293"/>
      <c r="K257" s="293"/>
      <c r="L257" s="294"/>
    </row>
    <row r="258" spans="1:12" hidden="1" x14ac:dyDescent="0.35">
      <c r="A258" s="10" t="s">
        <v>18</v>
      </c>
      <c r="B258" s="10" t="s">
        <v>170</v>
      </c>
      <c r="C258" s="11" t="s">
        <v>462</v>
      </c>
      <c r="D258" s="295"/>
      <c r="E258" s="233"/>
      <c r="F258" s="235"/>
      <c r="G258" s="204"/>
      <c r="H258" s="293"/>
      <c r="I258" s="293"/>
      <c r="J258" s="293"/>
      <c r="K258" s="293"/>
      <c r="L258" s="294"/>
    </row>
    <row r="259" spans="1:12" hidden="1" x14ac:dyDescent="0.35">
      <c r="A259" s="10" t="s">
        <v>18</v>
      </c>
      <c r="B259" s="10" t="s">
        <v>171</v>
      </c>
      <c r="C259" s="11" t="s">
        <v>463</v>
      </c>
      <c r="D259" s="295"/>
      <c r="E259" s="236"/>
      <c r="F259" s="234"/>
      <c r="G259" s="237"/>
      <c r="H259" s="293"/>
      <c r="I259" s="293"/>
      <c r="J259" s="293"/>
      <c r="K259" s="293"/>
      <c r="L259" s="294"/>
    </row>
    <row r="260" spans="1:12" hidden="1" x14ac:dyDescent="0.35">
      <c r="A260" s="10" t="s">
        <v>26</v>
      </c>
      <c r="B260" s="10" t="s">
        <v>172</v>
      </c>
      <c r="C260" s="11" t="s">
        <v>464</v>
      </c>
      <c r="D260" s="295"/>
      <c r="E260" s="233"/>
      <c r="F260" s="235"/>
      <c r="G260" s="204"/>
      <c r="H260" s="293"/>
      <c r="I260" s="293"/>
      <c r="J260" s="293"/>
      <c r="K260" s="293"/>
      <c r="L260" s="294"/>
    </row>
    <row r="261" spans="1:12" hidden="1" x14ac:dyDescent="0.35">
      <c r="A261" s="8" t="s">
        <v>173</v>
      </c>
      <c r="B261" s="8"/>
      <c r="C261" s="12"/>
      <c r="D261" s="290"/>
      <c r="E261" s="233"/>
      <c r="F261" s="234">
        <f>SUM(F252:F260)</f>
        <v>0</v>
      </c>
      <c r="G261" s="204"/>
      <c r="H261" s="293"/>
      <c r="I261" s="293"/>
      <c r="J261" s="293"/>
      <c r="K261" s="293"/>
      <c r="L261" s="294"/>
    </row>
    <row r="262" spans="1:12" hidden="1" x14ac:dyDescent="0.35">
      <c r="A262" s="10">
        <v>0</v>
      </c>
      <c r="B262" s="10">
        <v>0</v>
      </c>
      <c r="C262" s="11">
        <v>0</v>
      </c>
      <c r="D262" s="295"/>
      <c r="E262" s="233"/>
      <c r="F262" s="235"/>
      <c r="G262" s="204"/>
      <c r="H262" s="293"/>
      <c r="I262" s="293"/>
      <c r="J262" s="293"/>
      <c r="K262" s="293"/>
      <c r="L262" s="294"/>
    </row>
    <row r="263" spans="1:12" hidden="1" x14ac:dyDescent="0.35">
      <c r="A263" s="10" t="s">
        <v>18</v>
      </c>
      <c r="B263" s="10" t="s">
        <v>174</v>
      </c>
      <c r="C263" s="11" t="s">
        <v>465</v>
      </c>
      <c r="D263" s="295"/>
      <c r="E263" s="291"/>
      <c r="F263" s="235"/>
      <c r="G263" s="204"/>
      <c r="H263" s="292"/>
      <c r="I263" s="292"/>
      <c r="J263" s="293"/>
      <c r="K263" s="293"/>
      <c r="L263" s="294"/>
    </row>
    <row r="264" spans="1:12" hidden="1" x14ac:dyDescent="0.35">
      <c r="A264" s="10" t="s">
        <v>18</v>
      </c>
      <c r="B264" s="10" t="s">
        <v>175</v>
      </c>
      <c r="C264" s="11" t="s">
        <v>466</v>
      </c>
      <c r="D264" s="295"/>
      <c r="E264" s="291"/>
      <c r="F264" s="235"/>
      <c r="G264" s="204"/>
      <c r="H264" s="292"/>
      <c r="I264" s="292"/>
      <c r="J264" s="293"/>
      <c r="K264" s="293"/>
      <c r="L264" s="294"/>
    </row>
    <row r="265" spans="1:12" hidden="1" x14ac:dyDescent="0.35">
      <c r="A265" s="10" t="s">
        <v>18</v>
      </c>
      <c r="B265" s="10" t="s">
        <v>176</v>
      </c>
      <c r="C265" s="11" t="s">
        <v>467</v>
      </c>
      <c r="D265" s="295"/>
      <c r="E265" s="291"/>
      <c r="F265" s="235"/>
      <c r="G265" s="204"/>
      <c r="H265" s="292"/>
      <c r="I265" s="292"/>
      <c r="J265" s="293"/>
      <c r="K265" s="293"/>
      <c r="L265" s="294"/>
    </row>
    <row r="266" spans="1:12" hidden="1" x14ac:dyDescent="0.35">
      <c r="A266" s="10" t="s">
        <v>18</v>
      </c>
      <c r="B266" s="10" t="s">
        <v>177</v>
      </c>
      <c r="C266" s="11" t="s">
        <v>468</v>
      </c>
      <c r="D266" s="295"/>
      <c r="E266" s="291"/>
      <c r="F266" s="235"/>
      <c r="G266" s="204"/>
      <c r="H266" s="292"/>
      <c r="I266" s="292"/>
      <c r="J266" s="293"/>
      <c r="K266" s="293"/>
      <c r="L266" s="294"/>
    </row>
    <row r="267" spans="1:12" hidden="1" x14ac:dyDescent="0.35">
      <c r="A267" s="10" t="s">
        <v>18</v>
      </c>
      <c r="B267" s="10" t="s">
        <v>469</v>
      </c>
      <c r="C267" s="11" t="s">
        <v>470</v>
      </c>
      <c r="D267" s="295"/>
      <c r="E267" s="291"/>
      <c r="F267" s="235"/>
      <c r="G267" s="204"/>
      <c r="H267" s="292"/>
      <c r="I267" s="292"/>
      <c r="J267" s="293"/>
      <c r="K267" s="293"/>
      <c r="L267" s="294"/>
    </row>
    <row r="268" spans="1:12" hidden="1" x14ac:dyDescent="0.35">
      <c r="A268" s="10" t="s">
        <v>26</v>
      </c>
      <c r="B268" s="10" t="s">
        <v>178</v>
      </c>
      <c r="C268" s="11" t="s">
        <v>471</v>
      </c>
      <c r="D268" s="295"/>
      <c r="E268" s="291"/>
      <c r="F268" s="235"/>
      <c r="G268" s="204"/>
      <c r="H268" s="292"/>
      <c r="I268" s="292"/>
      <c r="J268" s="293"/>
      <c r="K268" s="293"/>
      <c r="L268" s="294"/>
    </row>
    <row r="269" spans="1:12" hidden="1" x14ac:dyDescent="0.35">
      <c r="A269" s="8" t="s">
        <v>472</v>
      </c>
      <c r="B269" s="8"/>
      <c r="C269" s="12"/>
      <c r="D269" s="290"/>
      <c r="E269" s="291"/>
      <c r="F269" s="234">
        <f>SUM(F263:F268)</f>
        <v>0</v>
      </c>
      <c r="G269" s="204"/>
      <c r="H269" s="292"/>
      <c r="I269" s="292"/>
      <c r="J269" s="293"/>
      <c r="K269" s="293"/>
      <c r="L269" s="294"/>
    </row>
    <row r="270" spans="1:12" hidden="1" x14ac:dyDescent="0.35">
      <c r="A270" s="10">
        <v>0</v>
      </c>
      <c r="B270" s="10">
        <v>0</v>
      </c>
      <c r="C270" s="11">
        <v>0</v>
      </c>
      <c r="D270" s="295"/>
      <c r="E270" s="236"/>
      <c r="F270" s="234"/>
      <c r="G270" s="237"/>
      <c r="H270" s="293"/>
      <c r="I270" s="293"/>
      <c r="J270" s="293"/>
      <c r="K270" s="293"/>
      <c r="L270" s="294"/>
    </row>
    <row r="271" spans="1:12" hidden="1" x14ac:dyDescent="0.35">
      <c r="A271" s="10" t="s">
        <v>18</v>
      </c>
      <c r="B271" s="10" t="s">
        <v>179</v>
      </c>
      <c r="C271" s="11" t="s">
        <v>473</v>
      </c>
      <c r="D271" s="295"/>
      <c r="E271" s="233"/>
      <c r="F271" s="235"/>
      <c r="G271" s="204"/>
      <c r="H271" s="293"/>
      <c r="I271" s="293"/>
      <c r="J271" s="293"/>
      <c r="K271" s="293"/>
      <c r="L271" s="294"/>
    </row>
    <row r="272" spans="1:12" hidden="1" x14ac:dyDescent="0.35">
      <c r="A272" s="10" t="s">
        <v>18</v>
      </c>
      <c r="B272" s="10" t="s">
        <v>180</v>
      </c>
      <c r="C272" s="11" t="s">
        <v>474</v>
      </c>
      <c r="D272" s="295"/>
      <c r="E272" s="291"/>
      <c r="F272" s="235"/>
      <c r="G272" s="204"/>
      <c r="H272" s="292"/>
      <c r="I272" s="292"/>
      <c r="J272" s="293"/>
      <c r="K272" s="293"/>
      <c r="L272" s="294"/>
    </row>
    <row r="273" spans="1:12" hidden="1" x14ac:dyDescent="0.35">
      <c r="A273" s="10" t="s">
        <v>18</v>
      </c>
      <c r="B273" s="10" t="s">
        <v>181</v>
      </c>
      <c r="C273" s="11" t="s">
        <v>475</v>
      </c>
      <c r="D273" s="295"/>
      <c r="E273" s="291"/>
      <c r="F273" s="235"/>
      <c r="G273" s="204"/>
      <c r="H273" s="292"/>
      <c r="I273" s="292"/>
      <c r="J273" s="293"/>
      <c r="K273" s="293"/>
      <c r="L273" s="294"/>
    </row>
    <row r="274" spans="1:12" hidden="1" x14ac:dyDescent="0.35">
      <c r="A274" s="10" t="s">
        <v>18</v>
      </c>
      <c r="B274" s="10" t="s">
        <v>182</v>
      </c>
      <c r="C274" s="11" t="s">
        <v>476</v>
      </c>
      <c r="D274" s="295"/>
      <c r="E274" s="291"/>
      <c r="F274" s="235"/>
      <c r="G274" s="204"/>
      <c r="H274" s="292"/>
      <c r="I274" s="292"/>
      <c r="J274" s="293"/>
      <c r="K274" s="293"/>
      <c r="L274" s="294"/>
    </row>
    <row r="275" spans="1:12" hidden="1" x14ac:dyDescent="0.35">
      <c r="A275" s="10" t="s">
        <v>26</v>
      </c>
      <c r="B275" s="10" t="s">
        <v>183</v>
      </c>
      <c r="C275" s="11" t="s">
        <v>477</v>
      </c>
      <c r="D275" s="295"/>
      <c r="E275" s="291"/>
      <c r="F275" s="235"/>
      <c r="G275" s="204"/>
      <c r="H275" s="292"/>
      <c r="I275" s="292"/>
      <c r="J275" s="293"/>
      <c r="K275" s="293"/>
      <c r="L275" s="294"/>
    </row>
    <row r="276" spans="1:12" hidden="1" x14ac:dyDescent="0.35">
      <c r="A276" s="8" t="s">
        <v>184</v>
      </c>
      <c r="B276" s="8"/>
      <c r="C276" s="12"/>
      <c r="D276" s="290"/>
      <c r="E276" s="291"/>
      <c r="F276" s="234">
        <f>SUM(F271:F275)</f>
        <v>0</v>
      </c>
      <c r="G276" s="204"/>
      <c r="H276" s="292"/>
      <c r="I276" s="292"/>
      <c r="J276" s="293"/>
      <c r="K276" s="293"/>
      <c r="L276" s="294"/>
    </row>
    <row r="277" spans="1:12" hidden="1" x14ac:dyDescent="0.35">
      <c r="A277" s="10">
        <v>0</v>
      </c>
      <c r="B277" s="10">
        <v>0</v>
      </c>
      <c r="C277" s="11">
        <v>0</v>
      </c>
      <c r="D277" s="295"/>
      <c r="E277" s="291"/>
      <c r="F277" s="235"/>
      <c r="G277" s="204"/>
      <c r="H277" s="292"/>
      <c r="I277" s="292"/>
      <c r="J277" s="293"/>
      <c r="K277" s="293"/>
      <c r="L277" s="294"/>
    </row>
    <row r="278" spans="1:12" hidden="1" x14ac:dyDescent="0.35">
      <c r="A278" s="10" t="s">
        <v>18</v>
      </c>
      <c r="B278" s="10" t="s">
        <v>185</v>
      </c>
      <c r="C278" s="11" t="s">
        <v>478</v>
      </c>
      <c r="D278" s="295"/>
      <c r="E278" s="291"/>
      <c r="F278" s="235"/>
      <c r="G278" s="204"/>
      <c r="H278" s="292"/>
      <c r="I278" s="292"/>
      <c r="J278" s="293"/>
      <c r="K278" s="293"/>
      <c r="L278" s="294"/>
    </row>
    <row r="279" spans="1:12" hidden="1" x14ac:dyDescent="0.35">
      <c r="A279" s="10" t="s">
        <v>18</v>
      </c>
      <c r="B279" s="10" t="s">
        <v>186</v>
      </c>
      <c r="C279" s="11" t="s">
        <v>479</v>
      </c>
      <c r="D279" s="295"/>
      <c r="E279" s="291"/>
      <c r="F279" s="235"/>
      <c r="G279" s="204"/>
      <c r="H279" s="292"/>
      <c r="I279" s="292"/>
      <c r="J279" s="293"/>
      <c r="K279" s="293"/>
      <c r="L279" s="294"/>
    </row>
    <row r="280" spans="1:12" hidden="1" x14ac:dyDescent="0.35">
      <c r="A280" s="10" t="s">
        <v>18</v>
      </c>
      <c r="B280" s="10" t="s">
        <v>187</v>
      </c>
      <c r="C280" s="11" t="s">
        <v>480</v>
      </c>
      <c r="D280" s="295"/>
      <c r="E280" s="291"/>
      <c r="F280" s="235"/>
      <c r="G280" s="204"/>
      <c r="H280" s="292"/>
      <c r="I280" s="292"/>
      <c r="J280" s="293"/>
      <c r="K280" s="293"/>
      <c r="L280" s="294"/>
    </row>
    <row r="281" spans="1:12" hidden="1" x14ac:dyDescent="0.35">
      <c r="A281" s="10" t="s">
        <v>26</v>
      </c>
      <c r="B281" s="10" t="s">
        <v>188</v>
      </c>
      <c r="C281" s="11" t="s">
        <v>481</v>
      </c>
      <c r="D281" s="295"/>
      <c r="E281" s="236"/>
      <c r="F281" s="234"/>
      <c r="G281" s="237"/>
      <c r="H281" s="293"/>
      <c r="I281" s="293"/>
      <c r="J281" s="293"/>
      <c r="K281" s="293"/>
      <c r="L281" s="294"/>
    </row>
    <row r="282" spans="1:12" hidden="1" x14ac:dyDescent="0.35">
      <c r="A282" s="8" t="s">
        <v>189</v>
      </c>
      <c r="B282" s="8"/>
      <c r="C282" s="12"/>
      <c r="D282" s="290"/>
      <c r="E282" s="233"/>
      <c r="F282" s="234">
        <f>SUM(F278:F281)</f>
        <v>0</v>
      </c>
      <c r="G282" s="204"/>
      <c r="H282" s="293"/>
      <c r="I282" s="293"/>
      <c r="J282" s="293"/>
      <c r="K282" s="293"/>
      <c r="L282" s="294"/>
    </row>
    <row r="283" spans="1:12" hidden="1" x14ac:dyDescent="0.35">
      <c r="A283" s="10">
        <v>0</v>
      </c>
      <c r="B283" s="10">
        <v>0</v>
      </c>
      <c r="C283" s="11">
        <v>0</v>
      </c>
      <c r="D283" s="295"/>
      <c r="E283" s="291"/>
      <c r="F283" s="235"/>
      <c r="G283" s="204"/>
      <c r="H283" s="292"/>
      <c r="I283" s="292"/>
      <c r="J283" s="293"/>
      <c r="K283" s="293"/>
      <c r="L283" s="294"/>
    </row>
    <row r="284" spans="1:12" hidden="1" x14ac:dyDescent="0.35">
      <c r="A284" s="10">
        <v>0</v>
      </c>
      <c r="B284" s="10">
        <v>0</v>
      </c>
      <c r="C284" s="11">
        <v>0</v>
      </c>
      <c r="D284" s="295"/>
      <c r="E284" s="291"/>
      <c r="F284" s="235"/>
      <c r="G284" s="204"/>
      <c r="H284" s="292"/>
      <c r="I284" s="292"/>
      <c r="J284" s="293"/>
      <c r="K284" s="293"/>
      <c r="L284" s="294"/>
    </row>
    <row r="285" spans="1:12" hidden="1" x14ac:dyDescent="0.35">
      <c r="A285" s="8" t="s">
        <v>190</v>
      </c>
      <c r="B285" s="8"/>
      <c r="C285" s="12"/>
      <c r="D285" s="290"/>
      <c r="E285" s="291"/>
      <c r="F285" s="234">
        <f>SUM(F250+F261+F269+F276+F282)</f>
        <v>0</v>
      </c>
      <c r="G285" s="204"/>
      <c r="H285" s="292"/>
      <c r="I285" s="292"/>
      <c r="J285" s="293"/>
      <c r="K285" s="293"/>
      <c r="L285" s="294"/>
    </row>
    <row r="286" spans="1:12" hidden="1" x14ac:dyDescent="0.35">
      <c r="A286" s="10">
        <v>0</v>
      </c>
      <c r="B286" s="10">
        <v>0</v>
      </c>
      <c r="C286" s="11">
        <v>0</v>
      </c>
      <c r="D286" s="295"/>
      <c r="E286" s="291"/>
      <c r="F286" s="235"/>
      <c r="G286" s="204"/>
      <c r="H286" s="292"/>
      <c r="I286" s="292"/>
      <c r="J286" s="293"/>
      <c r="K286" s="293"/>
      <c r="L286" s="294"/>
    </row>
    <row r="287" spans="1:12" hidden="1" x14ac:dyDescent="0.35">
      <c r="A287" s="8" t="s">
        <v>191</v>
      </c>
      <c r="B287" s="8"/>
      <c r="C287" s="12"/>
      <c r="D287" s="290"/>
      <c r="E287" s="291"/>
      <c r="F287" s="235"/>
      <c r="G287" s="204"/>
      <c r="H287" s="292"/>
      <c r="I287" s="292"/>
      <c r="J287" s="293"/>
      <c r="K287" s="293"/>
      <c r="L287" s="294"/>
    </row>
    <row r="288" spans="1:12" hidden="1" x14ac:dyDescent="0.35">
      <c r="A288" s="10">
        <v>0</v>
      </c>
      <c r="B288" s="10">
        <v>0</v>
      </c>
      <c r="C288" s="11">
        <v>0</v>
      </c>
      <c r="D288" s="295"/>
      <c r="E288" s="291"/>
      <c r="F288" s="235"/>
      <c r="G288" s="204"/>
      <c r="H288" s="292"/>
      <c r="I288" s="292"/>
      <c r="J288" s="293"/>
      <c r="K288" s="293"/>
      <c r="L288" s="294"/>
    </row>
    <row r="289" spans="1:12" hidden="1" x14ac:dyDescent="0.35">
      <c r="A289" s="10" t="s">
        <v>18</v>
      </c>
      <c r="B289" s="10" t="s">
        <v>192</v>
      </c>
      <c r="C289" s="11" t="s">
        <v>482</v>
      </c>
      <c r="D289" s="295"/>
      <c r="E289" s="291"/>
      <c r="F289" s="235"/>
      <c r="G289" s="204"/>
      <c r="H289" s="292"/>
      <c r="I289" s="292"/>
      <c r="J289" s="293"/>
      <c r="K289" s="293"/>
      <c r="L289" s="294"/>
    </row>
    <row r="290" spans="1:12" hidden="1" x14ac:dyDescent="0.35">
      <c r="A290" s="10" t="s">
        <v>18</v>
      </c>
      <c r="B290" s="10" t="s">
        <v>193</v>
      </c>
      <c r="C290" s="11" t="s">
        <v>483</v>
      </c>
      <c r="D290" s="295"/>
      <c r="E290" s="236"/>
      <c r="F290" s="234"/>
      <c r="G290" s="237"/>
      <c r="H290" s="293"/>
      <c r="I290" s="293"/>
      <c r="J290" s="293"/>
      <c r="K290" s="293"/>
      <c r="L290" s="294"/>
    </row>
    <row r="291" spans="1:12" hidden="1" x14ac:dyDescent="0.35">
      <c r="A291" s="10" t="s">
        <v>18</v>
      </c>
      <c r="B291" s="10" t="s">
        <v>194</v>
      </c>
      <c r="C291" s="11" t="s">
        <v>484</v>
      </c>
      <c r="D291" s="295"/>
      <c r="E291" s="233"/>
      <c r="F291" s="235"/>
      <c r="G291" s="204"/>
      <c r="H291" s="293"/>
      <c r="I291" s="293"/>
      <c r="J291" s="293"/>
      <c r="K291" s="293"/>
      <c r="L291" s="294"/>
    </row>
    <row r="292" spans="1:12" hidden="1" x14ac:dyDescent="0.35">
      <c r="A292" s="10" t="s">
        <v>18</v>
      </c>
      <c r="B292" s="10" t="s">
        <v>195</v>
      </c>
      <c r="C292" s="11" t="s">
        <v>485</v>
      </c>
      <c r="D292" s="295"/>
      <c r="E292" s="291"/>
      <c r="F292" s="235"/>
      <c r="G292" s="204"/>
      <c r="H292" s="292"/>
      <c r="I292" s="292"/>
      <c r="J292" s="293"/>
      <c r="K292" s="293"/>
      <c r="L292" s="294"/>
    </row>
    <row r="293" spans="1:12" hidden="1" x14ac:dyDescent="0.35">
      <c r="A293" s="10" t="s">
        <v>18</v>
      </c>
      <c r="B293" s="10" t="s">
        <v>196</v>
      </c>
      <c r="C293" s="11" t="s">
        <v>486</v>
      </c>
      <c r="D293" s="295"/>
      <c r="E293" s="291"/>
      <c r="F293" s="235"/>
      <c r="G293" s="204"/>
      <c r="H293" s="292"/>
      <c r="I293" s="292"/>
      <c r="J293" s="293"/>
      <c r="K293" s="293"/>
      <c r="L293" s="294"/>
    </row>
    <row r="294" spans="1:12" hidden="1" x14ac:dyDescent="0.35">
      <c r="A294" s="10" t="s">
        <v>26</v>
      </c>
      <c r="B294" s="10" t="s">
        <v>197</v>
      </c>
      <c r="C294" s="11" t="s">
        <v>487</v>
      </c>
      <c r="D294" s="295"/>
      <c r="E294" s="291"/>
      <c r="F294" s="235"/>
      <c r="G294" s="204"/>
      <c r="H294" s="292"/>
      <c r="I294" s="292"/>
      <c r="J294" s="293"/>
      <c r="K294" s="293"/>
      <c r="L294" s="294"/>
    </row>
    <row r="295" spans="1:12" hidden="1" x14ac:dyDescent="0.35">
      <c r="A295" s="8" t="s">
        <v>198</v>
      </c>
      <c r="B295" s="8"/>
      <c r="C295" s="12"/>
      <c r="D295" s="290"/>
      <c r="E295" s="291"/>
      <c r="F295" s="234">
        <f>SUM(F289:F294)</f>
        <v>0</v>
      </c>
      <c r="G295" s="204"/>
      <c r="H295" s="292"/>
      <c r="I295" s="292"/>
      <c r="J295" s="293"/>
      <c r="K295" s="293"/>
      <c r="L295" s="294"/>
    </row>
    <row r="296" spans="1:12" hidden="1" x14ac:dyDescent="0.35">
      <c r="A296" s="10">
        <v>0</v>
      </c>
      <c r="B296" s="10">
        <v>0</v>
      </c>
      <c r="C296" s="11">
        <v>0</v>
      </c>
      <c r="D296" s="295"/>
      <c r="E296" s="291"/>
      <c r="F296" s="235"/>
      <c r="G296" s="204"/>
      <c r="H296" s="292"/>
      <c r="I296" s="292"/>
      <c r="J296" s="293"/>
      <c r="K296" s="293"/>
      <c r="L296" s="294"/>
    </row>
    <row r="297" spans="1:12" hidden="1" x14ac:dyDescent="0.35">
      <c r="A297" s="10" t="s">
        <v>18</v>
      </c>
      <c r="B297" s="10" t="s">
        <v>199</v>
      </c>
      <c r="C297" s="11" t="s">
        <v>488</v>
      </c>
      <c r="D297" s="295"/>
      <c r="E297" s="236"/>
      <c r="F297" s="234"/>
      <c r="G297" s="237"/>
      <c r="H297" s="293"/>
      <c r="I297" s="293"/>
      <c r="J297" s="293"/>
      <c r="K297" s="293"/>
      <c r="L297" s="294"/>
    </row>
    <row r="298" spans="1:12" hidden="1" x14ac:dyDescent="0.35">
      <c r="A298" s="10" t="s">
        <v>18</v>
      </c>
      <c r="B298" s="10" t="s">
        <v>200</v>
      </c>
      <c r="C298" s="11" t="s">
        <v>489</v>
      </c>
      <c r="D298" s="295"/>
      <c r="E298" s="233"/>
      <c r="F298" s="235"/>
      <c r="G298" s="204"/>
      <c r="H298" s="293"/>
      <c r="I298" s="293"/>
      <c r="J298" s="293"/>
      <c r="K298" s="293"/>
      <c r="L298" s="294"/>
    </row>
    <row r="299" spans="1:12" hidden="1" x14ac:dyDescent="0.35">
      <c r="A299" s="10" t="s">
        <v>18</v>
      </c>
      <c r="B299" s="10" t="s">
        <v>201</v>
      </c>
      <c r="C299" s="11" t="s">
        <v>490</v>
      </c>
      <c r="D299" s="295"/>
      <c r="E299" s="291"/>
      <c r="F299" s="235"/>
      <c r="G299" s="204"/>
      <c r="H299" s="292"/>
      <c r="I299" s="292"/>
      <c r="J299" s="293"/>
      <c r="K299" s="293"/>
      <c r="L299" s="294"/>
    </row>
    <row r="300" spans="1:12" hidden="1" x14ac:dyDescent="0.35">
      <c r="A300" s="10" t="s">
        <v>18</v>
      </c>
      <c r="B300" s="10" t="s">
        <v>202</v>
      </c>
      <c r="C300" s="11" t="s">
        <v>491</v>
      </c>
      <c r="D300" s="295"/>
      <c r="E300" s="291"/>
      <c r="F300" s="235"/>
      <c r="G300" s="204"/>
      <c r="H300" s="292"/>
      <c r="I300" s="292"/>
      <c r="J300" s="293"/>
      <c r="K300" s="293"/>
      <c r="L300" s="294"/>
    </row>
    <row r="301" spans="1:12" hidden="1" x14ac:dyDescent="0.35">
      <c r="A301" s="10" t="s">
        <v>18</v>
      </c>
      <c r="B301" s="10" t="s">
        <v>203</v>
      </c>
      <c r="C301" s="11" t="s">
        <v>492</v>
      </c>
      <c r="D301" s="295"/>
      <c r="E301" s="291"/>
      <c r="F301" s="235"/>
      <c r="G301" s="204"/>
      <c r="H301" s="292"/>
      <c r="I301" s="292"/>
      <c r="J301" s="293"/>
      <c r="K301" s="293"/>
      <c r="L301" s="294"/>
    </row>
    <row r="302" spans="1:12" hidden="1" x14ac:dyDescent="0.35">
      <c r="A302" s="10" t="s">
        <v>26</v>
      </c>
      <c r="B302" s="10" t="s">
        <v>204</v>
      </c>
      <c r="C302" s="11" t="s">
        <v>493</v>
      </c>
      <c r="D302" s="295"/>
      <c r="E302" s="291"/>
      <c r="F302" s="235"/>
      <c r="G302" s="204"/>
      <c r="H302" s="292"/>
      <c r="I302" s="292"/>
      <c r="J302" s="293"/>
      <c r="K302" s="293"/>
      <c r="L302" s="294"/>
    </row>
    <row r="303" spans="1:12" hidden="1" x14ac:dyDescent="0.35">
      <c r="A303" s="8" t="s">
        <v>205</v>
      </c>
      <c r="B303" s="8"/>
      <c r="C303" s="12"/>
      <c r="D303" s="290"/>
      <c r="E303" s="236"/>
      <c r="F303" s="234">
        <f>SUM(F297:F302)</f>
        <v>0</v>
      </c>
      <c r="G303" s="237"/>
      <c r="H303" s="293"/>
      <c r="I303" s="293"/>
      <c r="J303" s="293"/>
      <c r="K303" s="293"/>
      <c r="L303" s="294"/>
    </row>
    <row r="304" spans="1:12" hidden="1" x14ac:dyDescent="0.35">
      <c r="A304" s="10">
        <v>0</v>
      </c>
      <c r="B304" s="10">
        <v>0</v>
      </c>
      <c r="C304" s="11">
        <v>0</v>
      </c>
      <c r="D304" s="295"/>
      <c r="E304" s="233"/>
      <c r="F304" s="235"/>
      <c r="G304" s="204"/>
      <c r="H304" s="293"/>
      <c r="I304" s="293"/>
      <c r="J304" s="293"/>
      <c r="K304" s="293"/>
      <c r="L304" s="294"/>
    </row>
    <row r="305" spans="1:12" hidden="1" x14ac:dyDescent="0.35">
      <c r="A305" s="10" t="s">
        <v>18</v>
      </c>
      <c r="B305" s="10" t="s">
        <v>206</v>
      </c>
      <c r="C305" s="11" t="s">
        <v>494</v>
      </c>
      <c r="D305" s="295"/>
      <c r="E305" s="233"/>
      <c r="F305" s="235"/>
      <c r="G305" s="204"/>
      <c r="H305" s="293"/>
      <c r="I305" s="293"/>
      <c r="J305" s="293"/>
      <c r="K305" s="293"/>
      <c r="L305" s="294"/>
    </row>
    <row r="306" spans="1:12" hidden="1" x14ac:dyDescent="0.35">
      <c r="A306" s="10" t="s">
        <v>18</v>
      </c>
      <c r="B306" s="10" t="s">
        <v>207</v>
      </c>
      <c r="C306" s="11" t="s">
        <v>495</v>
      </c>
      <c r="D306" s="295"/>
      <c r="E306" s="236"/>
      <c r="F306" s="234"/>
      <c r="G306" s="237"/>
      <c r="H306" s="293"/>
      <c r="I306" s="293"/>
      <c r="J306" s="293"/>
      <c r="K306" s="293"/>
      <c r="L306" s="294"/>
    </row>
    <row r="307" spans="1:12" hidden="1" x14ac:dyDescent="0.35">
      <c r="A307" s="10" t="s">
        <v>18</v>
      </c>
      <c r="B307" s="10" t="s">
        <v>208</v>
      </c>
      <c r="C307" s="11" t="s">
        <v>496</v>
      </c>
      <c r="D307" s="295"/>
      <c r="E307" s="233"/>
      <c r="F307" s="235"/>
      <c r="G307" s="204"/>
      <c r="H307" s="293"/>
      <c r="I307" s="293"/>
      <c r="J307" s="293"/>
      <c r="K307" s="293"/>
      <c r="L307" s="294"/>
    </row>
    <row r="308" spans="1:12" hidden="1" x14ac:dyDescent="0.35">
      <c r="A308" s="10" t="s">
        <v>18</v>
      </c>
      <c r="B308" s="10" t="s">
        <v>209</v>
      </c>
      <c r="C308" s="11" t="s">
        <v>497</v>
      </c>
      <c r="D308" s="295"/>
      <c r="E308" s="233"/>
      <c r="F308" s="235"/>
      <c r="G308" s="204"/>
      <c r="H308" s="293"/>
      <c r="I308" s="293"/>
      <c r="J308" s="293"/>
      <c r="K308" s="293"/>
      <c r="L308" s="294"/>
    </row>
    <row r="309" spans="1:12" hidden="1" x14ac:dyDescent="0.35">
      <c r="A309" s="10" t="s">
        <v>18</v>
      </c>
      <c r="B309" s="10" t="s">
        <v>210</v>
      </c>
      <c r="C309" s="11" t="s">
        <v>498</v>
      </c>
      <c r="D309" s="295"/>
      <c r="E309" s="233"/>
      <c r="F309" s="235"/>
      <c r="G309" s="204"/>
      <c r="H309" s="293"/>
      <c r="I309" s="293"/>
      <c r="J309" s="293"/>
      <c r="K309" s="293"/>
      <c r="L309" s="294"/>
    </row>
    <row r="310" spans="1:12" hidden="1" x14ac:dyDescent="0.35">
      <c r="A310" s="10" t="s">
        <v>26</v>
      </c>
      <c r="B310" s="10" t="s">
        <v>211</v>
      </c>
      <c r="C310" s="11" t="s">
        <v>499</v>
      </c>
      <c r="D310" s="295"/>
      <c r="E310" s="291"/>
      <c r="F310" s="235"/>
      <c r="G310" s="204"/>
      <c r="H310" s="292"/>
      <c r="I310" s="292"/>
      <c r="J310" s="293"/>
      <c r="K310" s="293"/>
      <c r="L310" s="294"/>
    </row>
    <row r="311" spans="1:12" hidden="1" x14ac:dyDescent="0.35">
      <c r="A311" s="8" t="s">
        <v>212</v>
      </c>
      <c r="B311" s="8"/>
      <c r="C311" s="12"/>
      <c r="D311" s="290"/>
      <c r="E311" s="291"/>
      <c r="F311" s="234">
        <f>SUM(F305:F310)</f>
        <v>0</v>
      </c>
      <c r="G311" s="204"/>
      <c r="H311" s="292"/>
      <c r="I311" s="292"/>
      <c r="J311" s="293"/>
      <c r="K311" s="293"/>
      <c r="L311" s="294"/>
    </row>
    <row r="312" spans="1:12" hidden="1" x14ac:dyDescent="0.35">
      <c r="A312" s="10">
        <v>0</v>
      </c>
      <c r="B312" s="10">
        <v>0</v>
      </c>
      <c r="C312" s="11">
        <v>0</v>
      </c>
      <c r="D312" s="295"/>
      <c r="E312" s="291"/>
      <c r="F312" s="235"/>
      <c r="G312" s="204"/>
      <c r="H312" s="292"/>
      <c r="I312" s="292"/>
      <c r="J312" s="293"/>
      <c r="K312" s="293"/>
      <c r="L312" s="294"/>
    </row>
    <row r="313" spans="1:12" hidden="1" x14ac:dyDescent="0.35">
      <c r="A313" s="10" t="s">
        <v>18</v>
      </c>
      <c r="B313" s="10" t="s">
        <v>213</v>
      </c>
      <c r="C313" s="11" t="s">
        <v>500</v>
      </c>
      <c r="D313" s="295"/>
      <c r="E313" s="291"/>
      <c r="F313" s="235"/>
      <c r="G313" s="204"/>
      <c r="H313" s="292"/>
      <c r="I313" s="292"/>
      <c r="J313" s="293"/>
      <c r="K313" s="293"/>
      <c r="L313" s="294"/>
    </row>
    <row r="314" spans="1:12" hidden="1" x14ac:dyDescent="0.35">
      <c r="A314" s="10" t="s">
        <v>18</v>
      </c>
      <c r="B314" s="10" t="s">
        <v>214</v>
      </c>
      <c r="C314" s="11" t="s">
        <v>501</v>
      </c>
      <c r="D314" s="295"/>
      <c r="E314" s="291"/>
      <c r="F314" s="235"/>
      <c r="G314" s="204"/>
      <c r="H314" s="292"/>
      <c r="I314" s="292"/>
      <c r="J314" s="293"/>
      <c r="K314" s="293"/>
      <c r="L314" s="294"/>
    </row>
    <row r="315" spans="1:12" hidden="1" x14ac:dyDescent="0.35">
      <c r="A315" s="10" t="s">
        <v>502</v>
      </c>
      <c r="B315" s="10" t="s">
        <v>503</v>
      </c>
      <c r="C315" s="11" t="s">
        <v>504</v>
      </c>
      <c r="D315" s="295"/>
      <c r="E315" s="291"/>
      <c r="F315" s="235"/>
      <c r="G315" s="204"/>
      <c r="H315" s="292"/>
      <c r="I315" s="292"/>
      <c r="J315" s="293"/>
      <c r="K315" s="293"/>
      <c r="L315" s="294"/>
    </row>
    <row r="316" spans="1:12" hidden="1" x14ac:dyDescent="0.35">
      <c r="A316" s="10" t="s">
        <v>26</v>
      </c>
      <c r="B316" s="10" t="s">
        <v>215</v>
      </c>
      <c r="C316" s="11" t="s">
        <v>505</v>
      </c>
      <c r="D316" s="295"/>
      <c r="E316" s="236"/>
      <c r="F316" s="234"/>
      <c r="G316" s="237"/>
      <c r="H316" s="293"/>
      <c r="I316" s="293"/>
      <c r="J316" s="293"/>
      <c r="K316" s="293"/>
      <c r="L316" s="294"/>
    </row>
    <row r="317" spans="1:12" hidden="1" x14ac:dyDescent="0.35">
      <c r="A317" s="8" t="s">
        <v>216</v>
      </c>
      <c r="B317" s="8"/>
      <c r="C317" s="12"/>
      <c r="D317" s="290"/>
      <c r="E317" s="233"/>
      <c r="F317" s="234">
        <f>SUM(F313:F316)</f>
        <v>0</v>
      </c>
      <c r="G317" s="204"/>
      <c r="H317" s="293"/>
      <c r="I317" s="293"/>
      <c r="J317" s="293"/>
      <c r="K317" s="293"/>
      <c r="L317" s="294"/>
    </row>
    <row r="318" spans="1:12" hidden="1" x14ac:dyDescent="0.35">
      <c r="A318" s="10">
        <v>0</v>
      </c>
      <c r="B318" s="10">
        <v>0</v>
      </c>
      <c r="C318" s="11">
        <v>0</v>
      </c>
      <c r="D318" s="295"/>
      <c r="E318" s="291"/>
      <c r="F318" s="235"/>
      <c r="G318" s="204"/>
      <c r="H318" s="292"/>
      <c r="I318" s="292"/>
      <c r="J318" s="293"/>
      <c r="K318" s="293"/>
      <c r="L318" s="294"/>
    </row>
    <row r="319" spans="1:12" hidden="1" x14ac:dyDescent="0.35">
      <c r="A319" s="10">
        <v>0</v>
      </c>
      <c r="B319" s="10">
        <v>0</v>
      </c>
      <c r="C319" s="11">
        <v>0</v>
      </c>
      <c r="D319" s="295"/>
      <c r="E319" s="291"/>
      <c r="F319" s="235"/>
      <c r="G319" s="204"/>
      <c r="H319" s="292"/>
      <c r="I319" s="292"/>
      <c r="J319" s="293"/>
      <c r="K319" s="293"/>
      <c r="L319" s="294"/>
    </row>
    <row r="320" spans="1:12" hidden="1" x14ac:dyDescent="0.35">
      <c r="A320" s="8" t="s">
        <v>217</v>
      </c>
      <c r="B320" s="8"/>
      <c r="C320" s="12"/>
      <c r="D320" s="290"/>
      <c r="E320" s="291"/>
      <c r="F320" s="234">
        <f>F295+F303+F311+F317</f>
        <v>0</v>
      </c>
      <c r="G320" s="204"/>
      <c r="H320" s="292"/>
      <c r="I320" s="292"/>
      <c r="J320" s="293"/>
      <c r="K320" s="293"/>
      <c r="L320" s="294"/>
    </row>
    <row r="321" spans="1:12" hidden="1" x14ac:dyDescent="0.35">
      <c r="A321" s="10">
        <v>0</v>
      </c>
      <c r="B321" s="10">
        <v>0</v>
      </c>
      <c r="C321" s="11">
        <v>0</v>
      </c>
      <c r="D321" s="295"/>
      <c r="E321" s="291"/>
      <c r="F321" s="235"/>
      <c r="G321" s="204"/>
      <c r="H321" s="292"/>
      <c r="I321" s="292"/>
      <c r="J321" s="293"/>
      <c r="K321" s="293"/>
      <c r="L321" s="294"/>
    </row>
    <row r="322" spans="1:12" hidden="1" x14ac:dyDescent="0.35">
      <c r="A322" s="8" t="s">
        <v>218</v>
      </c>
      <c r="B322" s="8"/>
      <c r="C322" s="12"/>
      <c r="D322" s="290"/>
      <c r="E322" s="291"/>
      <c r="F322" s="235"/>
      <c r="G322" s="204"/>
      <c r="H322" s="292"/>
      <c r="I322" s="292"/>
      <c r="J322" s="293"/>
      <c r="K322" s="293"/>
      <c r="L322" s="294"/>
    </row>
    <row r="323" spans="1:12" hidden="1" x14ac:dyDescent="0.35">
      <c r="A323" s="10">
        <v>0</v>
      </c>
      <c r="B323" s="10">
        <v>0</v>
      </c>
      <c r="C323" s="11">
        <v>0</v>
      </c>
      <c r="D323" s="295"/>
      <c r="E323" s="291"/>
      <c r="F323" s="235"/>
      <c r="G323" s="204"/>
      <c r="H323" s="292"/>
      <c r="I323" s="292"/>
      <c r="J323" s="293"/>
      <c r="K323" s="293"/>
      <c r="L323" s="294"/>
    </row>
    <row r="324" spans="1:12" hidden="1" x14ac:dyDescent="0.35">
      <c r="A324" s="10" t="s">
        <v>15</v>
      </c>
      <c r="B324" s="10" t="s">
        <v>219</v>
      </c>
      <c r="C324" s="11" t="s">
        <v>506</v>
      </c>
      <c r="D324" s="295"/>
      <c r="E324" s="236"/>
      <c r="F324" s="234"/>
      <c r="G324" s="237"/>
      <c r="H324" s="293"/>
      <c r="I324" s="293"/>
      <c r="J324" s="293"/>
      <c r="K324" s="293"/>
      <c r="L324" s="294"/>
    </row>
    <row r="325" spans="1:12" hidden="1" x14ac:dyDescent="0.35">
      <c r="A325" s="13">
        <v>0</v>
      </c>
      <c r="B325" s="13">
        <v>0</v>
      </c>
      <c r="C325" s="14">
        <v>0</v>
      </c>
      <c r="D325" s="296"/>
      <c r="E325" s="233"/>
      <c r="F325" s="235"/>
      <c r="G325" s="204"/>
      <c r="H325" s="293"/>
      <c r="I325" s="293"/>
      <c r="J325" s="293"/>
      <c r="K325" s="293"/>
      <c r="L325" s="294"/>
    </row>
    <row r="326" spans="1:12" hidden="1" x14ac:dyDescent="0.35">
      <c r="A326" s="10" t="s">
        <v>18</v>
      </c>
      <c r="B326" s="10" t="s">
        <v>220</v>
      </c>
      <c r="C326" s="11" t="s">
        <v>507</v>
      </c>
      <c r="D326" s="295"/>
      <c r="E326" s="291"/>
      <c r="F326" s="235"/>
      <c r="G326" s="204"/>
      <c r="H326" s="292"/>
      <c r="I326" s="292"/>
      <c r="J326" s="293"/>
      <c r="K326" s="293"/>
      <c r="L326" s="294"/>
    </row>
    <row r="327" spans="1:12" hidden="1" x14ac:dyDescent="0.35">
      <c r="A327" s="10" t="s">
        <v>18</v>
      </c>
      <c r="B327" s="10" t="s">
        <v>221</v>
      </c>
      <c r="C327" s="11" t="s">
        <v>508</v>
      </c>
      <c r="D327" s="295"/>
      <c r="E327" s="291"/>
      <c r="F327" s="235"/>
      <c r="G327" s="204"/>
      <c r="H327" s="292"/>
      <c r="I327" s="292"/>
      <c r="J327" s="293"/>
      <c r="K327" s="293"/>
      <c r="L327" s="294"/>
    </row>
    <row r="328" spans="1:12" hidden="1" x14ac:dyDescent="0.35">
      <c r="A328" s="10" t="s">
        <v>18</v>
      </c>
      <c r="B328" s="10" t="s">
        <v>222</v>
      </c>
      <c r="C328" s="11" t="s">
        <v>509</v>
      </c>
      <c r="D328" s="295"/>
      <c r="E328" s="291"/>
      <c r="F328" s="235"/>
      <c r="G328" s="204"/>
      <c r="H328" s="292"/>
      <c r="I328" s="292"/>
      <c r="J328" s="293"/>
      <c r="K328" s="293"/>
      <c r="L328" s="294"/>
    </row>
    <row r="329" spans="1:12" hidden="1" x14ac:dyDescent="0.35">
      <c r="A329" s="10" t="s">
        <v>18</v>
      </c>
      <c r="B329" s="10" t="s">
        <v>223</v>
      </c>
      <c r="C329" s="11" t="s">
        <v>510</v>
      </c>
      <c r="D329" s="295"/>
      <c r="E329" s="291"/>
      <c r="F329" s="235"/>
      <c r="G329" s="204"/>
      <c r="H329" s="292"/>
      <c r="I329" s="292"/>
      <c r="J329" s="293"/>
      <c r="K329" s="293"/>
      <c r="L329" s="294"/>
    </row>
    <row r="330" spans="1:12" hidden="1" x14ac:dyDescent="0.35">
      <c r="A330" s="10" t="s">
        <v>18</v>
      </c>
      <c r="B330" s="10" t="s">
        <v>224</v>
      </c>
      <c r="C330" s="11" t="s">
        <v>511</v>
      </c>
      <c r="D330" s="295"/>
      <c r="E330" s="291"/>
      <c r="F330" s="235"/>
      <c r="G330" s="204"/>
      <c r="H330" s="292"/>
      <c r="I330" s="292"/>
      <c r="J330" s="293"/>
      <c r="K330" s="293"/>
      <c r="L330" s="294"/>
    </row>
    <row r="331" spans="1:12" hidden="1" x14ac:dyDescent="0.35">
      <c r="A331" s="10" t="s">
        <v>26</v>
      </c>
      <c r="B331" s="10" t="s">
        <v>225</v>
      </c>
      <c r="C331" s="11" t="s">
        <v>512</v>
      </c>
      <c r="D331" s="295"/>
      <c r="E331" s="291"/>
      <c r="F331" s="235"/>
      <c r="G331" s="204"/>
      <c r="H331" s="292"/>
      <c r="I331" s="292"/>
      <c r="J331" s="293"/>
      <c r="K331" s="293"/>
      <c r="L331" s="294"/>
    </row>
    <row r="332" spans="1:12" hidden="1" x14ac:dyDescent="0.35">
      <c r="A332" s="8" t="s">
        <v>226</v>
      </c>
      <c r="B332" s="8"/>
      <c r="C332" s="12"/>
      <c r="D332" s="290"/>
      <c r="E332" s="236"/>
      <c r="F332" s="234">
        <f>SUM(F326:F331)</f>
        <v>0</v>
      </c>
      <c r="G332" s="237"/>
      <c r="H332" s="293"/>
      <c r="I332" s="293"/>
      <c r="J332" s="293"/>
      <c r="K332" s="293"/>
      <c r="L332" s="294"/>
    </row>
    <row r="333" spans="1:12" hidden="1" x14ac:dyDescent="0.35">
      <c r="A333" s="10">
        <v>0</v>
      </c>
      <c r="B333" s="10">
        <v>0</v>
      </c>
      <c r="C333" s="11">
        <v>0</v>
      </c>
      <c r="D333" s="295"/>
      <c r="E333" s="233"/>
      <c r="F333" s="235"/>
      <c r="G333" s="204"/>
      <c r="H333" s="293"/>
      <c r="I333" s="293"/>
      <c r="J333" s="293"/>
      <c r="K333" s="293"/>
      <c r="L333" s="294"/>
    </row>
    <row r="334" spans="1:12" hidden="1" x14ac:dyDescent="0.35">
      <c r="A334" s="10" t="s">
        <v>18</v>
      </c>
      <c r="B334" s="10" t="s">
        <v>227</v>
      </c>
      <c r="C334" s="11" t="s">
        <v>513</v>
      </c>
      <c r="D334" s="295"/>
      <c r="E334" s="291"/>
      <c r="F334" s="235"/>
      <c r="G334" s="204"/>
      <c r="H334" s="292"/>
      <c r="I334" s="292"/>
      <c r="J334" s="293"/>
      <c r="K334" s="293"/>
      <c r="L334" s="294"/>
    </row>
    <row r="335" spans="1:12" hidden="1" x14ac:dyDescent="0.35">
      <c r="A335" s="10" t="s">
        <v>18</v>
      </c>
      <c r="B335" s="10" t="s">
        <v>228</v>
      </c>
      <c r="C335" s="11" t="s">
        <v>514</v>
      </c>
      <c r="D335" s="295"/>
      <c r="E335" s="291"/>
      <c r="F335" s="235"/>
      <c r="G335" s="204"/>
      <c r="H335" s="292"/>
      <c r="I335" s="292"/>
      <c r="J335" s="293"/>
      <c r="K335" s="293"/>
      <c r="L335" s="294"/>
    </row>
    <row r="336" spans="1:12" hidden="1" x14ac:dyDescent="0.35">
      <c r="A336" s="10" t="s">
        <v>18</v>
      </c>
      <c r="B336" s="10" t="s">
        <v>229</v>
      </c>
      <c r="C336" s="11" t="s">
        <v>515</v>
      </c>
      <c r="D336" s="295"/>
      <c r="E336" s="291"/>
      <c r="F336" s="235"/>
      <c r="G336" s="204"/>
      <c r="H336" s="292"/>
      <c r="I336" s="292"/>
      <c r="J336" s="293"/>
      <c r="K336" s="293"/>
      <c r="L336" s="294"/>
    </row>
    <row r="337" spans="1:12" hidden="1" x14ac:dyDescent="0.35">
      <c r="A337" s="10" t="s">
        <v>18</v>
      </c>
      <c r="B337" s="10" t="s">
        <v>230</v>
      </c>
      <c r="C337" s="11" t="s">
        <v>516</v>
      </c>
      <c r="D337" s="295"/>
      <c r="E337" s="291"/>
      <c r="F337" s="235"/>
      <c r="G337" s="204"/>
      <c r="H337" s="292"/>
      <c r="I337" s="292"/>
      <c r="J337" s="293"/>
      <c r="K337" s="293"/>
      <c r="L337" s="294"/>
    </row>
    <row r="338" spans="1:12" hidden="1" x14ac:dyDescent="0.35">
      <c r="A338" s="10" t="s">
        <v>18</v>
      </c>
      <c r="B338" s="10" t="s">
        <v>231</v>
      </c>
      <c r="C338" s="11" t="s">
        <v>517</v>
      </c>
      <c r="D338" s="295"/>
      <c r="E338" s="291"/>
      <c r="F338" s="235"/>
      <c r="G338" s="204"/>
      <c r="H338" s="292"/>
      <c r="I338" s="292"/>
      <c r="J338" s="293"/>
      <c r="K338" s="293"/>
      <c r="L338" s="294"/>
    </row>
    <row r="339" spans="1:12" hidden="1" x14ac:dyDescent="0.35">
      <c r="A339" s="10" t="s">
        <v>26</v>
      </c>
      <c r="B339" s="10" t="s">
        <v>232</v>
      </c>
      <c r="C339" s="11" t="s">
        <v>518</v>
      </c>
      <c r="D339" s="295"/>
      <c r="E339" s="236"/>
      <c r="F339" s="234"/>
      <c r="G339" s="237"/>
      <c r="H339" s="293"/>
      <c r="I339" s="293"/>
      <c r="J339" s="293"/>
      <c r="K339" s="293"/>
      <c r="L339" s="294"/>
    </row>
    <row r="340" spans="1:12" hidden="1" x14ac:dyDescent="0.35">
      <c r="A340" s="8" t="s">
        <v>233</v>
      </c>
      <c r="B340" s="8"/>
      <c r="C340" s="12"/>
      <c r="D340" s="290"/>
      <c r="E340" s="233"/>
      <c r="F340" s="234">
        <f>SUM(F334:F339)</f>
        <v>0</v>
      </c>
      <c r="G340" s="204"/>
      <c r="H340" s="293"/>
      <c r="I340" s="293"/>
      <c r="J340" s="293"/>
      <c r="K340" s="293"/>
      <c r="L340" s="294"/>
    </row>
    <row r="341" spans="1:12" hidden="1" x14ac:dyDescent="0.35">
      <c r="A341" s="10">
        <v>0</v>
      </c>
      <c r="B341" s="10">
        <v>0</v>
      </c>
      <c r="C341" s="11">
        <v>0</v>
      </c>
      <c r="D341" s="295"/>
      <c r="E341" s="233"/>
      <c r="F341" s="235"/>
      <c r="G341" s="204"/>
      <c r="H341" s="293"/>
      <c r="I341" s="293"/>
      <c r="J341" s="293"/>
      <c r="K341" s="293"/>
      <c r="L341" s="294"/>
    </row>
    <row r="342" spans="1:12" hidden="1" x14ac:dyDescent="0.35">
      <c r="A342" s="10" t="s">
        <v>18</v>
      </c>
      <c r="B342" s="10" t="s">
        <v>234</v>
      </c>
      <c r="C342" s="11" t="s">
        <v>519</v>
      </c>
      <c r="D342" s="295"/>
      <c r="E342" s="236"/>
      <c r="F342" s="234"/>
      <c r="G342" s="237"/>
      <c r="H342" s="293"/>
      <c r="I342" s="293"/>
      <c r="J342" s="293"/>
      <c r="K342" s="293"/>
      <c r="L342" s="294"/>
    </row>
    <row r="343" spans="1:12" hidden="1" x14ac:dyDescent="0.35">
      <c r="A343" s="10" t="s">
        <v>18</v>
      </c>
      <c r="B343" s="10" t="s">
        <v>235</v>
      </c>
      <c r="C343" s="11" t="s">
        <v>520</v>
      </c>
      <c r="D343" s="295"/>
      <c r="E343" s="233"/>
      <c r="F343" s="235"/>
      <c r="G343" s="204"/>
      <c r="H343" s="293"/>
      <c r="I343" s="293"/>
      <c r="J343" s="293"/>
      <c r="K343" s="293"/>
      <c r="L343" s="294"/>
    </row>
    <row r="344" spans="1:12" hidden="1" x14ac:dyDescent="0.35">
      <c r="A344" s="10" t="s">
        <v>18</v>
      </c>
      <c r="B344" s="10" t="s">
        <v>236</v>
      </c>
      <c r="C344" s="11" t="s">
        <v>521</v>
      </c>
      <c r="D344" s="295"/>
      <c r="E344" s="233"/>
      <c r="F344" s="235"/>
      <c r="G344" s="204"/>
      <c r="H344" s="293"/>
      <c r="I344" s="293"/>
      <c r="J344" s="293"/>
      <c r="K344" s="293"/>
      <c r="L344" s="294"/>
    </row>
    <row r="345" spans="1:12" hidden="1" x14ac:dyDescent="0.35">
      <c r="A345" s="10" t="s">
        <v>18</v>
      </c>
      <c r="B345" s="10" t="s">
        <v>237</v>
      </c>
      <c r="C345" s="11" t="s">
        <v>522</v>
      </c>
      <c r="D345" s="295"/>
      <c r="E345" s="233"/>
      <c r="F345" s="235"/>
      <c r="G345" s="204"/>
      <c r="H345" s="293"/>
      <c r="I345" s="293"/>
      <c r="J345" s="293"/>
      <c r="K345" s="293"/>
      <c r="L345" s="294"/>
    </row>
    <row r="346" spans="1:12" hidden="1" x14ac:dyDescent="0.35">
      <c r="A346" s="10" t="s">
        <v>26</v>
      </c>
      <c r="B346" s="10" t="s">
        <v>238</v>
      </c>
      <c r="C346" s="11" t="s">
        <v>523</v>
      </c>
      <c r="D346" s="295"/>
      <c r="E346" s="291"/>
      <c r="F346" s="235"/>
      <c r="G346" s="204"/>
      <c r="H346" s="292"/>
      <c r="I346" s="292"/>
      <c r="J346" s="293"/>
      <c r="K346" s="293"/>
      <c r="L346" s="294"/>
    </row>
    <row r="347" spans="1:12" hidden="1" x14ac:dyDescent="0.35">
      <c r="A347" s="8" t="s">
        <v>239</v>
      </c>
      <c r="B347" s="8"/>
      <c r="C347" s="12"/>
      <c r="D347" s="290"/>
      <c r="E347" s="233"/>
      <c r="F347" s="234">
        <f>SUM(F342:F346)</f>
        <v>0</v>
      </c>
      <c r="G347" s="204"/>
      <c r="H347" s="293"/>
      <c r="I347" s="293"/>
      <c r="J347" s="293"/>
      <c r="K347" s="293"/>
      <c r="L347" s="294"/>
    </row>
    <row r="348" spans="1:12" hidden="1" x14ac:dyDescent="0.35">
      <c r="A348" s="10">
        <v>0</v>
      </c>
      <c r="B348" s="10">
        <v>0</v>
      </c>
      <c r="C348" s="11">
        <v>0</v>
      </c>
      <c r="D348" s="295"/>
      <c r="E348" s="291"/>
      <c r="F348" s="235"/>
      <c r="G348" s="204"/>
      <c r="H348" s="292"/>
      <c r="I348" s="292"/>
      <c r="J348" s="293"/>
      <c r="K348" s="293"/>
      <c r="L348" s="294"/>
    </row>
    <row r="349" spans="1:12" hidden="1" x14ac:dyDescent="0.35">
      <c r="A349" s="10" t="s">
        <v>18</v>
      </c>
      <c r="B349" s="10" t="s">
        <v>240</v>
      </c>
      <c r="C349" s="11" t="s">
        <v>524</v>
      </c>
      <c r="D349" s="295"/>
      <c r="E349" s="291"/>
      <c r="F349" s="235"/>
      <c r="G349" s="204"/>
      <c r="H349" s="292"/>
      <c r="I349" s="292"/>
      <c r="J349" s="293"/>
      <c r="K349" s="293"/>
      <c r="L349" s="294"/>
    </row>
    <row r="350" spans="1:12" hidden="1" x14ac:dyDescent="0.35">
      <c r="A350" s="10" t="s">
        <v>18</v>
      </c>
      <c r="B350" s="10" t="s">
        <v>241</v>
      </c>
      <c r="C350" s="11" t="s">
        <v>525</v>
      </c>
      <c r="D350" s="295"/>
      <c r="E350" s="291"/>
      <c r="F350" s="235"/>
      <c r="G350" s="204"/>
      <c r="H350" s="292"/>
      <c r="I350" s="292"/>
      <c r="J350" s="293"/>
      <c r="K350" s="293"/>
      <c r="L350" s="294"/>
    </row>
    <row r="351" spans="1:12" hidden="1" x14ac:dyDescent="0.35">
      <c r="A351" s="10" t="s">
        <v>18</v>
      </c>
      <c r="B351" s="10" t="s">
        <v>242</v>
      </c>
      <c r="C351" s="11" t="s">
        <v>526</v>
      </c>
      <c r="D351" s="295"/>
      <c r="E351" s="291"/>
      <c r="F351" s="235"/>
      <c r="G351" s="204"/>
      <c r="H351" s="292"/>
      <c r="I351" s="292"/>
      <c r="J351" s="293"/>
      <c r="K351" s="293"/>
      <c r="L351" s="294"/>
    </row>
    <row r="352" spans="1:12" hidden="1" x14ac:dyDescent="0.35">
      <c r="A352" s="10" t="s">
        <v>18</v>
      </c>
      <c r="B352" s="10" t="s">
        <v>243</v>
      </c>
      <c r="C352" s="11" t="s">
        <v>527</v>
      </c>
      <c r="D352" s="295"/>
      <c r="E352" s="291"/>
      <c r="F352" s="235"/>
      <c r="G352" s="204"/>
      <c r="H352" s="292"/>
      <c r="I352" s="292"/>
      <c r="J352" s="293"/>
      <c r="K352" s="293"/>
      <c r="L352" s="294"/>
    </row>
    <row r="353" spans="1:12" hidden="1" x14ac:dyDescent="0.35">
      <c r="A353" s="10" t="s">
        <v>18</v>
      </c>
      <c r="B353" s="10" t="s">
        <v>244</v>
      </c>
      <c r="C353" s="11" t="s">
        <v>528</v>
      </c>
      <c r="D353" s="295"/>
      <c r="E353" s="291"/>
      <c r="F353" s="235"/>
      <c r="G353" s="204"/>
      <c r="H353" s="292"/>
      <c r="I353" s="292"/>
      <c r="J353" s="293"/>
      <c r="K353" s="293"/>
      <c r="L353" s="294"/>
    </row>
    <row r="354" spans="1:12" hidden="1" x14ac:dyDescent="0.35">
      <c r="A354" s="10" t="s">
        <v>18</v>
      </c>
      <c r="B354" s="10" t="s">
        <v>245</v>
      </c>
      <c r="C354" s="11" t="s">
        <v>529</v>
      </c>
      <c r="D354" s="295"/>
      <c r="E354" s="236"/>
      <c r="F354" s="234"/>
      <c r="G354" s="237"/>
      <c r="H354" s="293"/>
      <c r="I354" s="293"/>
      <c r="J354" s="293"/>
      <c r="K354" s="293"/>
      <c r="L354" s="294"/>
    </row>
    <row r="355" spans="1:12" hidden="1" x14ac:dyDescent="0.35">
      <c r="A355" s="10" t="s">
        <v>18</v>
      </c>
      <c r="B355" s="10" t="s">
        <v>246</v>
      </c>
      <c r="C355" s="11" t="s">
        <v>530</v>
      </c>
      <c r="D355" s="295"/>
      <c r="E355" s="233"/>
      <c r="F355" s="235"/>
      <c r="G355" s="204"/>
      <c r="H355" s="293"/>
      <c r="I355" s="293"/>
      <c r="J355" s="293"/>
      <c r="K355" s="293"/>
      <c r="L355" s="294"/>
    </row>
    <row r="356" spans="1:12" hidden="1" x14ac:dyDescent="0.35">
      <c r="A356" s="10" t="s">
        <v>26</v>
      </c>
      <c r="B356" s="10" t="s">
        <v>247</v>
      </c>
      <c r="C356" s="11" t="s">
        <v>531</v>
      </c>
      <c r="D356" s="295"/>
      <c r="E356" s="291"/>
      <c r="F356" s="235"/>
      <c r="G356" s="204"/>
      <c r="H356" s="292"/>
      <c r="I356" s="292"/>
      <c r="J356" s="293"/>
      <c r="K356" s="293"/>
      <c r="L356" s="294"/>
    </row>
    <row r="357" spans="1:12" hidden="1" x14ac:dyDescent="0.35">
      <c r="A357" s="8" t="s">
        <v>248</v>
      </c>
      <c r="B357" s="8"/>
      <c r="C357" s="12"/>
      <c r="D357" s="290"/>
      <c r="E357" s="291"/>
      <c r="F357" s="234">
        <f>SUM(F349:F356)</f>
        <v>0</v>
      </c>
      <c r="G357" s="204"/>
      <c r="H357" s="292"/>
      <c r="I357" s="292"/>
      <c r="J357" s="293"/>
      <c r="K357" s="293"/>
      <c r="L357" s="294"/>
    </row>
    <row r="358" spans="1:12" hidden="1" x14ac:dyDescent="0.35">
      <c r="A358" s="10">
        <v>0</v>
      </c>
      <c r="B358" s="10">
        <v>0</v>
      </c>
      <c r="C358" s="11">
        <v>0</v>
      </c>
      <c r="D358" s="295"/>
      <c r="E358" s="291"/>
      <c r="F358" s="235"/>
      <c r="G358" s="204"/>
      <c r="H358" s="292"/>
      <c r="I358" s="292"/>
      <c r="J358" s="293"/>
      <c r="K358" s="293"/>
      <c r="L358" s="294"/>
    </row>
    <row r="359" spans="1:12" hidden="1" x14ac:dyDescent="0.35">
      <c r="A359" s="10" t="s">
        <v>18</v>
      </c>
      <c r="B359" s="10" t="s">
        <v>249</v>
      </c>
      <c r="C359" s="11" t="s">
        <v>532</v>
      </c>
      <c r="D359" s="295"/>
      <c r="E359" s="291"/>
      <c r="F359" s="235"/>
      <c r="G359" s="204"/>
      <c r="H359" s="292"/>
      <c r="I359" s="292"/>
      <c r="J359" s="293"/>
      <c r="K359" s="293"/>
      <c r="L359" s="294"/>
    </row>
    <row r="360" spans="1:12" hidden="1" x14ac:dyDescent="0.35">
      <c r="A360" s="10" t="s">
        <v>18</v>
      </c>
      <c r="B360" s="10" t="s">
        <v>250</v>
      </c>
      <c r="C360" s="11" t="s">
        <v>533</v>
      </c>
      <c r="D360" s="295"/>
      <c r="E360" s="291"/>
      <c r="F360" s="235"/>
      <c r="G360" s="204"/>
      <c r="H360" s="292"/>
      <c r="I360" s="292"/>
      <c r="J360" s="293"/>
      <c r="K360" s="293"/>
      <c r="L360" s="294"/>
    </row>
    <row r="361" spans="1:12" hidden="1" x14ac:dyDescent="0.35">
      <c r="A361" s="10" t="s">
        <v>18</v>
      </c>
      <c r="B361" s="10" t="s">
        <v>251</v>
      </c>
      <c r="C361" s="11" t="s">
        <v>534</v>
      </c>
      <c r="D361" s="295"/>
      <c r="E361" s="291"/>
      <c r="F361" s="235"/>
      <c r="G361" s="204"/>
      <c r="H361" s="292"/>
      <c r="I361" s="292"/>
      <c r="J361" s="293"/>
      <c r="K361" s="293"/>
      <c r="L361" s="294"/>
    </row>
    <row r="362" spans="1:12" hidden="1" x14ac:dyDescent="0.35">
      <c r="A362" s="10" t="s">
        <v>26</v>
      </c>
      <c r="B362" s="10" t="s">
        <v>252</v>
      </c>
      <c r="C362" s="11" t="s">
        <v>535</v>
      </c>
      <c r="D362" s="295"/>
      <c r="E362" s="236"/>
      <c r="F362" s="234"/>
      <c r="G362" s="237"/>
      <c r="H362" s="293"/>
      <c r="I362" s="293"/>
      <c r="J362" s="293"/>
      <c r="K362" s="293"/>
      <c r="L362" s="294"/>
    </row>
    <row r="363" spans="1:12" hidden="1" x14ac:dyDescent="0.35">
      <c r="A363" s="8" t="s">
        <v>253</v>
      </c>
      <c r="B363" s="8"/>
      <c r="C363" s="12"/>
      <c r="D363" s="290"/>
      <c r="E363" s="233"/>
      <c r="F363" s="234">
        <f>SUM(F359:F362)</f>
        <v>0</v>
      </c>
      <c r="G363" s="204"/>
      <c r="H363" s="293"/>
      <c r="I363" s="293"/>
      <c r="J363" s="293"/>
      <c r="K363" s="293"/>
      <c r="L363" s="294"/>
    </row>
    <row r="364" spans="1:12" hidden="1" x14ac:dyDescent="0.35">
      <c r="A364" s="10">
        <v>0</v>
      </c>
      <c r="B364" s="10">
        <v>0</v>
      </c>
      <c r="C364" s="11">
        <v>0</v>
      </c>
      <c r="D364" s="295"/>
      <c r="E364" s="291"/>
      <c r="F364" s="235"/>
      <c r="G364" s="204"/>
      <c r="H364" s="292"/>
      <c r="I364" s="292"/>
      <c r="J364" s="293"/>
      <c r="K364" s="293"/>
      <c r="L364" s="294"/>
    </row>
    <row r="365" spans="1:12" hidden="1" x14ac:dyDescent="0.35">
      <c r="A365" s="10">
        <v>0</v>
      </c>
      <c r="B365" s="10">
        <v>0</v>
      </c>
      <c r="C365" s="11">
        <v>0</v>
      </c>
      <c r="D365" s="295"/>
      <c r="E365" s="291"/>
      <c r="F365" s="235"/>
      <c r="G365" s="204"/>
      <c r="H365" s="292"/>
      <c r="I365" s="292"/>
      <c r="J365" s="293"/>
      <c r="K365" s="293"/>
      <c r="L365" s="294"/>
    </row>
    <row r="366" spans="1:12" hidden="1" x14ac:dyDescent="0.35">
      <c r="A366" s="8" t="s">
        <v>254</v>
      </c>
      <c r="B366" s="8"/>
      <c r="C366" s="12"/>
      <c r="D366" s="297"/>
      <c r="E366" s="291"/>
      <c r="F366" s="234">
        <f>F324+F332+F340+F347+F357+F363</f>
        <v>0</v>
      </c>
      <c r="G366" s="204"/>
      <c r="H366" s="292"/>
      <c r="I366" s="292"/>
      <c r="J366" s="293"/>
      <c r="K366" s="293"/>
      <c r="L366" s="294"/>
    </row>
    <row r="367" spans="1:12" ht="15" hidden="1" thickBot="1" x14ac:dyDescent="0.4">
      <c r="A367" s="1" t="s">
        <v>255</v>
      </c>
      <c r="B367" s="1"/>
      <c r="C367" s="1"/>
      <c r="D367" s="298"/>
      <c r="E367" s="245"/>
      <c r="F367" s="246">
        <f>F72+F109+F166+F208+F239+F285+F320+F366</f>
        <v>0</v>
      </c>
      <c r="G367" s="204"/>
      <c r="H367" s="294"/>
      <c r="I367" s="294"/>
      <c r="J367" s="293"/>
      <c r="K367" s="293"/>
      <c r="L367" s="294"/>
    </row>
    <row r="369" spans="1:1" x14ac:dyDescent="0.35">
      <c r="A369" s="74"/>
    </row>
    <row r="370" spans="1:1" x14ac:dyDescent="0.35">
      <c r="A370" s="74"/>
    </row>
  </sheetData>
  <sheetProtection formatCells="0" formatColumns="0" formatRows="0" insertRows="0" insertHyperlinks="0" sort="0" autoFilter="0" pivotTables="0"/>
  <protectedRanges>
    <protectedRange sqref="E20:E21 E23:E32 E35:E42 E45:E53 E56:E60 E63:E68 E71:E75 E83 E85:E89 E92:E97 E100:E106 E109:E114 E122:E124 E126:E129 E132:E133 H346:I346 E135:E144 E158:E161 H147:I155 H299:I302 H310:I315 E147:E155 E167:E170 E173:E178 E186:E191 E194:E198 E201:E206 E209:E215 E218:E223 E231:E238 E241:E247 E250:E255 E263:E269 E272:E280 E283:E289 E292:E296 E299:E302 E310:E315 E318:E323 E326:E331 E334:E338 E346 E348:E353 E356:E361 H364:I366 H356:I361 H164:I164 H20:I21 H23:I32 H35:I42 H45:I53 H56:I60 H63:I68 H71:I75 H83:I83 H85:I89 H92:I97 H100:I106 H109:I114 H122:I124 H126:I129 H348:I353 H132:I133 H135:I144 H158:I161 E164 H318:I323 H326:I331 H334:I338 H167:I170 H173:I178 H186:I191 H194:I198 H201:I206 H209:I215 H218:I223 H231:I238 H241:I247 H250:I255 H263:I269 H272:I280 H283:I289 H292:I296 E364:E366" name="Range9"/>
    <protectedRange sqref="E20:E21 E23:E32 E35:E42 E45:E53 E56:E60 E63:E68 E71:E75 E83 E85:E89 E92:E97 E100:E106 E109:E114 E122:E124 E126:E129 E132:E133 H346:I346 E135:E144 E158:E161 H299:I302 H310:I315 E164 E167:E170 E173:E178 E186:E191 E194:E198 E201:E206 E209:E215 E218:E223 E231:E238 E241:E247 E250:E255 E263:E269 E272:E280 E283:E289 E292:E296 E299:E302 E310:E315 E318:E323 E326:E331 E334:E338 E346 E348:E353 E356:E361 H364:I366 H356:I361 H164:I164 H20:I21 H23:I32 H35:I42 H45:I53 H56:I60 H63:I68 H71:I75 H83:I83 H85:I89 H92:I97 H100:I106 H109:I114 H122:I124 H126:I129 H348:I353 H132:I133 H135:I144 H158:I161 H318:I323 H326:I331 H334:I338 H167:I170 H173:I178 H186:I191 H194:I198 H201:I206 H209:I215 H218:I223 H231:I238 H241:I247 H250:I255 H263:I269 H272:I280 H283:I289 H292:I296 E364:E366 H147:I155 E147:E155" name="Range4"/>
  </protectedRanges>
  <mergeCells count="14">
    <mergeCell ref="J8:J16"/>
    <mergeCell ref="K8:K16"/>
    <mergeCell ref="L8:L16"/>
    <mergeCell ref="A8:A16"/>
    <mergeCell ref="B8:B16"/>
    <mergeCell ref="C8:C16"/>
    <mergeCell ref="F8:F16"/>
    <mergeCell ref="G8:G16"/>
    <mergeCell ref="D8:E14"/>
    <mergeCell ref="D15:D16"/>
    <mergeCell ref="E15:E16"/>
    <mergeCell ref="H8:I14"/>
    <mergeCell ref="H15:H16"/>
    <mergeCell ref="I15:I16"/>
  </mergeCells>
  <dataValidations count="5">
    <dataValidation type="list" allowBlank="1" showInputMessage="1" showErrorMessage="1" sqref="C18:D18" xr:uid="{00000000-0002-0000-0C00-000000000000}">
      <formula1>#REF!</formula1>
    </dataValidation>
    <dataValidation type="list" allowBlank="1" showInputMessage="1" showErrorMessage="1" sqref="H19:I113 H123:I123 E19:E113 E123 E129:E130 H129:I130 H132:I134 I157 E157 H162 H148:I148 E148 H140:I140 E140 E132:E134 E167:E367 H167:I367 E164:E165 H164:I165" xr:uid="{00000000-0002-0000-0C00-000001000000}">
      <formula1>"Yes,No"</formula1>
    </dataValidation>
    <dataValidation type="list" allowBlank="1" showInputMessage="1" showErrorMessage="1" sqref="D114:D121 H114:H121 D124:D127 H124:H127 D141:D146 H141:H146 H149:H155 D149:D155 D135:D138 H135:H138 D158:D162 H157:H161" xr:uid="{00000000-0002-0000-0C00-000003000000}">
      <formula1>"Y"</formula1>
    </dataValidation>
    <dataValidation type="list" allowBlank="1" showInputMessage="1" showErrorMessage="1" sqref="E114:E121 E124:E127 I114:I121 I124:I127 E141:E146 I141:I146 I149:I155 E149:E155 E135:E138 I135:I138 E158:E162 I158:I162" xr:uid="{00000000-0002-0000-0C00-000004000000}">
      <formula1>"N"</formula1>
    </dataValidation>
    <dataValidation type="whole" allowBlank="1" showInputMessage="1" showErrorMessage="1" sqref="F19:F367" xr:uid="{00000000-0002-0000-0C00-000002000000}">
      <formula1>-1000000000000</formula1>
      <formula2>0</formula2>
    </dataValidation>
  </dataValidations>
  <pageMargins left="0.7" right="0.7" top="0.75" bottom="0.75" header="0.3" footer="0.3"/>
  <pageSetup paperSize="9" scale="51" orientation="portrait" r:id="rId1"/>
  <ignoredErrors>
    <ignoredError sqref="F30:F123 E122 H122:I122 E128 H128:I128 E131 H131:I131 F126:F133 F134 F139 F140 F147:F148 F156:F157 F163:F164 F165 F167:F366 F36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8AB139-4E98-43E7-A882-563C246940F9}">
          <x14:formula1>
            <xm:f>Sheet1!$A$1:$A$1501</xm:f>
          </x14:formula1>
          <xm:sqref>G141:G146 G148:G155 G135:G138 G158:G162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1"/>
  <sheetViews>
    <sheetView zoomScaleNormal="100" workbookViewId="0">
      <selection activeCell="B8" sqref="B8:T29"/>
    </sheetView>
  </sheetViews>
  <sheetFormatPr defaultColWidth="8.26953125" defaultRowHeight="14.5" x14ac:dyDescent="0.35"/>
  <cols>
    <col min="1" max="1" width="27.54296875" style="151" customWidth="1"/>
    <col min="2" max="3" width="13.1796875" style="151" customWidth="1"/>
    <col min="4" max="4" width="24.54296875" style="151" customWidth="1"/>
    <col min="5" max="16" width="12.54296875" style="151" customWidth="1"/>
    <col min="17" max="18" width="17.54296875" style="151" customWidth="1"/>
    <col min="19" max="20" width="17" style="151" customWidth="1"/>
    <col min="21" max="16384" width="8.26953125" style="151"/>
  </cols>
  <sheetData>
    <row r="1" spans="1:20" ht="20.5" customHeight="1" x14ac:dyDescent="0.35">
      <c r="A1" s="178" t="s">
        <v>880</v>
      </c>
    </row>
    <row r="3" spans="1:20" x14ac:dyDescent="0.35">
      <c r="A3" s="37" t="s">
        <v>755</v>
      </c>
    </row>
    <row r="4" spans="1:20" ht="24" customHeight="1" x14ac:dyDescent="0.35">
      <c r="A4" s="449" t="s">
        <v>573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1"/>
    </row>
    <row r="5" spans="1:20" ht="90" customHeight="1" x14ac:dyDescent="0.35">
      <c r="A5" s="460" t="s">
        <v>268</v>
      </c>
      <c r="B5" s="550" t="s">
        <v>572</v>
      </c>
      <c r="C5" s="551"/>
      <c r="D5" s="460" t="s">
        <v>571</v>
      </c>
      <c r="E5" s="547" t="s">
        <v>914</v>
      </c>
      <c r="F5" s="547"/>
      <c r="G5" s="547"/>
      <c r="H5" s="547"/>
      <c r="I5" s="547"/>
      <c r="J5" s="546"/>
      <c r="K5" s="547" t="s">
        <v>915</v>
      </c>
      <c r="L5" s="547"/>
      <c r="M5" s="547"/>
      <c r="N5" s="547"/>
      <c r="O5" s="547"/>
      <c r="P5" s="546"/>
      <c r="Q5" s="545" t="s">
        <v>570</v>
      </c>
      <c r="R5" s="546"/>
      <c r="S5" s="460" t="s">
        <v>569</v>
      </c>
      <c r="T5" s="460" t="s">
        <v>568</v>
      </c>
    </row>
    <row r="6" spans="1:20" ht="35.25" customHeight="1" x14ac:dyDescent="0.35">
      <c r="A6" s="549"/>
      <c r="B6" s="552"/>
      <c r="C6" s="553"/>
      <c r="D6" s="549"/>
      <c r="E6" s="545" t="s">
        <v>626</v>
      </c>
      <c r="F6" s="546"/>
      <c r="G6" s="545" t="s">
        <v>694</v>
      </c>
      <c r="H6" s="546"/>
      <c r="I6" s="545" t="s">
        <v>871</v>
      </c>
      <c r="J6" s="546"/>
      <c r="K6" s="457" t="s">
        <v>626</v>
      </c>
      <c r="L6" s="459"/>
      <c r="M6" s="457" t="s">
        <v>694</v>
      </c>
      <c r="N6" s="459"/>
      <c r="O6" s="548" t="s">
        <v>871</v>
      </c>
      <c r="P6" s="548"/>
      <c r="Q6" s="460" t="s">
        <v>256</v>
      </c>
      <c r="R6" s="460" t="s">
        <v>257</v>
      </c>
      <c r="S6" s="549"/>
      <c r="T6" s="549"/>
    </row>
    <row r="7" spans="1:20" ht="18.75" customHeight="1" x14ac:dyDescent="0.35">
      <c r="A7" s="461"/>
      <c r="B7" s="247" t="s">
        <v>256</v>
      </c>
      <c r="C7" s="247" t="s">
        <v>257</v>
      </c>
      <c r="D7" s="461"/>
      <c r="E7" s="387" t="s">
        <v>256</v>
      </c>
      <c r="F7" s="387" t="s">
        <v>257</v>
      </c>
      <c r="G7" s="387" t="s">
        <v>256</v>
      </c>
      <c r="H7" s="387" t="s">
        <v>257</v>
      </c>
      <c r="I7" s="387" t="s">
        <v>256</v>
      </c>
      <c r="J7" s="387" t="s">
        <v>257</v>
      </c>
      <c r="K7" s="387" t="s">
        <v>256</v>
      </c>
      <c r="L7" s="387" t="s">
        <v>257</v>
      </c>
      <c r="M7" s="387" t="s">
        <v>256</v>
      </c>
      <c r="N7" s="387" t="s">
        <v>257</v>
      </c>
      <c r="O7" s="387" t="s">
        <v>256</v>
      </c>
      <c r="P7" s="387" t="s">
        <v>257</v>
      </c>
      <c r="Q7" s="461"/>
      <c r="R7" s="461"/>
      <c r="S7" s="461"/>
      <c r="T7" s="461"/>
    </row>
    <row r="8" spans="1:20" x14ac:dyDescent="0.35">
      <c r="A8" s="15" t="s">
        <v>364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30"/>
      <c r="T8" s="30"/>
    </row>
    <row r="9" spans="1:20" x14ac:dyDescent="0.35">
      <c r="A9" s="15" t="s">
        <v>365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30"/>
      <c r="T9" s="30"/>
    </row>
    <row r="10" spans="1:20" x14ac:dyDescent="0.35">
      <c r="A10" s="15" t="s">
        <v>366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30"/>
      <c r="T10" s="30"/>
    </row>
    <row r="11" spans="1:20" x14ac:dyDescent="0.35">
      <c r="A11" s="15" t="s">
        <v>918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30"/>
      <c r="T11" s="30"/>
    </row>
    <row r="12" spans="1:20" x14ac:dyDescent="0.35">
      <c r="A12" s="15" t="s">
        <v>368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30"/>
      <c r="T12" s="30"/>
    </row>
    <row r="13" spans="1:20" x14ac:dyDescent="0.35">
      <c r="A13" s="15" t="s">
        <v>369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30"/>
      <c r="T13" s="30"/>
    </row>
    <row r="14" spans="1:20" x14ac:dyDescent="0.35">
      <c r="A14" s="15" t="s">
        <v>370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30"/>
      <c r="T14" s="30"/>
    </row>
    <row r="15" spans="1:20" x14ac:dyDescent="0.35">
      <c r="A15" s="15" t="s">
        <v>371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30"/>
      <c r="T15" s="30"/>
    </row>
    <row r="16" spans="1:20" x14ac:dyDescent="0.35">
      <c r="A16" s="15" t="s">
        <v>372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30"/>
      <c r="T16" s="30"/>
    </row>
    <row r="17" spans="1:20" x14ac:dyDescent="0.35">
      <c r="A17" s="15" t="s">
        <v>919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30"/>
      <c r="T17" s="30"/>
    </row>
    <row r="18" spans="1:20" x14ac:dyDescent="0.35">
      <c r="A18" s="15" t="s">
        <v>374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30"/>
      <c r="T18" s="30"/>
    </row>
    <row r="19" spans="1:20" x14ac:dyDescent="0.35">
      <c r="A19" s="15" t="s">
        <v>375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30"/>
      <c r="T19" s="30"/>
    </row>
    <row r="20" spans="1:20" x14ac:dyDescent="0.35">
      <c r="A20" s="15" t="s">
        <v>376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30"/>
      <c r="T20" s="30"/>
    </row>
    <row r="21" spans="1:20" x14ac:dyDescent="0.35">
      <c r="A21" s="15" t="s">
        <v>377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30"/>
      <c r="T21" s="30"/>
    </row>
    <row r="22" spans="1:20" x14ac:dyDescent="0.35">
      <c r="A22" s="15" t="s">
        <v>378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30"/>
      <c r="T22" s="30"/>
    </row>
    <row r="23" spans="1:20" x14ac:dyDescent="0.35">
      <c r="A23" s="15" t="s">
        <v>379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30"/>
      <c r="T23" s="30"/>
    </row>
    <row r="24" spans="1:20" x14ac:dyDescent="0.35">
      <c r="A24" s="15" t="s">
        <v>920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30"/>
      <c r="T24" s="30"/>
    </row>
    <row r="25" spans="1:20" x14ac:dyDescent="0.35">
      <c r="A25" s="15" t="s">
        <v>381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30"/>
      <c r="T25" s="30"/>
    </row>
    <row r="26" spans="1:20" x14ac:dyDescent="0.35">
      <c r="A26" s="15" t="s">
        <v>382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30"/>
      <c r="T26" s="30"/>
    </row>
    <row r="27" spans="1:20" x14ac:dyDescent="0.35">
      <c r="A27" s="15" t="s">
        <v>383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30"/>
      <c r="T27" s="30"/>
    </row>
    <row r="28" spans="1:20" x14ac:dyDescent="0.35">
      <c r="A28" s="15" t="s">
        <v>384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30"/>
      <c r="T28" s="30"/>
    </row>
    <row r="29" spans="1:20" x14ac:dyDescent="0.35">
      <c r="A29" s="15" t="s">
        <v>921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30"/>
      <c r="T29" s="30"/>
    </row>
    <row r="30" spans="1:20" ht="15" thickBot="1" x14ac:dyDescent="0.4">
      <c r="A30" s="178" t="s">
        <v>659</v>
      </c>
      <c r="B30" s="156">
        <f>COUNTIF(B8:B29, "Y")</f>
        <v>0</v>
      </c>
      <c r="C30" s="156">
        <f>COUNTIF(C8:C29, "N")</f>
        <v>0</v>
      </c>
      <c r="D30" s="248"/>
      <c r="E30" s="156">
        <f>COUNTIF(E8:E29, "Y")</f>
        <v>0</v>
      </c>
      <c r="F30" s="156">
        <f>COUNTIF(F8:F29, "N")</f>
        <v>0</v>
      </c>
      <c r="G30" s="156">
        <f>COUNTIF(G8:G29, "Y")</f>
        <v>0</v>
      </c>
      <c r="H30" s="156">
        <f>COUNTIF(H8:H29, "N")</f>
        <v>0</v>
      </c>
      <c r="I30" s="156">
        <f>COUNTIF(I8:I29, "Y")</f>
        <v>0</v>
      </c>
      <c r="J30" s="156">
        <f>COUNTIF(J8:J29, "N")</f>
        <v>0</v>
      </c>
      <c r="K30" s="156">
        <f>COUNTIF(K8:K29, "Y")</f>
        <v>0</v>
      </c>
      <c r="L30" s="156">
        <f>COUNTIF(L8:L29, "N")</f>
        <v>0</v>
      </c>
      <c r="M30" s="156">
        <f>COUNTIF(M8:M29, "Y")</f>
        <v>0</v>
      </c>
      <c r="N30" s="156">
        <f>COUNTIF(N8:N29, "N")</f>
        <v>0</v>
      </c>
      <c r="O30" s="156">
        <f>COUNTIF(O8:O29, "Y")</f>
        <v>0</v>
      </c>
      <c r="P30" s="156">
        <f>COUNTIF(P8:P29, "N")</f>
        <v>0</v>
      </c>
      <c r="Q30" s="156">
        <f>COUNTIF(Q8:Q29, "Y")</f>
        <v>0</v>
      </c>
      <c r="R30" s="156">
        <f>COUNTIF(R8:R29, "N")</f>
        <v>0</v>
      </c>
    </row>
    <row r="31" spans="1:20" ht="15" thickTop="1" x14ac:dyDescent="0.35"/>
  </sheetData>
  <sheetProtection algorithmName="SHA-512" hashValue="Yn/IkqlIj6hU/uynwHQTcXNVUHpCYnN2OVtzWSwwxyEqu1QEjgnM9MC0KHNQ8R6OsY67X8Amv5XGAg0hTqe1cQ==" saltValue="YEnxkYGelXJA5orG94bNLg==" spinCount="100000" sheet="1" formatCells="0" formatColumns="0" formatRows="0" insertRows="0" insertHyperlinks="0" sort="0" autoFilter="0" pivotTables="0"/>
  <mergeCells count="17">
    <mergeCell ref="G6:H6"/>
    <mergeCell ref="M6:N6"/>
    <mergeCell ref="I6:J6"/>
    <mergeCell ref="K5:P5"/>
    <mergeCell ref="O6:P6"/>
    <mergeCell ref="A4:T4"/>
    <mergeCell ref="A5:A7"/>
    <mergeCell ref="B5:C6"/>
    <mergeCell ref="D5:D7"/>
    <mergeCell ref="Q5:R5"/>
    <mergeCell ref="S5:S7"/>
    <mergeCell ref="T5:T7"/>
    <mergeCell ref="E6:F6"/>
    <mergeCell ref="K6:L6"/>
    <mergeCell ref="Q6:Q7"/>
    <mergeCell ref="R6:R7"/>
    <mergeCell ref="E5:J5"/>
  </mergeCells>
  <dataValidations count="2">
    <dataValidation type="list" allowBlank="1" showInputMessage="1" showErrorMessage="1" sqref="B8:B29 E8:E29 G8:G29 I8:I29 K8:K29 M8:M29 O8:O29 Q8:Q29" xr:uid="{00000000-0002-0000-0D00-000000000000}">
      <formula1>"Y"</formula1>
    </dataValidation>
    <dataValidation type="list" allowBlank="1" showInputMessage="1" showErrorMessage="1" sqref="C8:C29 F8:F29 H8:H29 J8:J29 L8:L29 N8:N29 P8:P29 R8:R29" xr:uid="{00000000-0002-0000-0D00-000001000000}">
      <formula1>"N"</formula1>
    </dataValidation>
  </dataValidations>
  <pageMargins left="0.7" right="0.7" top="0.75" bottom="0.75" header="0.3" footer="0.3"/>
  <pageSetup paperSize="9" scale="27" orientation="portrait" r:id="rId1"/>
  <ignoredErrors>
    <ignoredError sqref="F30:J30 K30:Q3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5"/>
  <sheetViews>
    <sheetView zoomScaleNormal="100" workbookViewId="0">
      <selection activeCell="B48" sqref="B48:Q69"/>
    </sheetView>
  </sheetViews>
  <sheetFormatPr defaultColWidth="19.1796875" defaultRowHeight="14.5" x14ac:dyDescent="0.35"/>
  <cols>
    <col min="1" max="1" width="27.26953125" style="250" customWidth="1"/>
    <col min="2" max="2" width="36.1796875" style="250" customWidth="1"/>
    <col min="3" max="3" width="24.81640625" style="250" customWidth="1"/>
    <col min="4" max="4" width="32.26953125" style="250" customWidth="1"/>
    <col min="5" max="8" width="19.1796875" style="250"/>
    <col min="9" max="9" width="21" style="250" customWidth="1"/>
    <col min="10" max="12" width="19.1796875" style="250"/>
    <col min="13" max="16" width="15.54296875" style="250" customWidth="1"/>
    <col min="17" max="17" width="26.7265625" style="250" customWidth="1"/>
    <col min="18" max="16384" width="19.1796875" style="250"/>
  </cols>
  <sheetData>
    <row r="1" spans="1:8" ht="30" customHeight="1" x14ac:dyDescent="0.35">
      <c r="A1" s="249" t="s">
        <v>759</v>
      </c>
      <c r="C1" s="249"/>
      <c r="D1" s="249"/>
      <c r="E1" s="249"/>
      <c r="F1" s="249"/>
      <c r="G1" s="249"/>
    </row>
    <row r="2" spans="1:8" x14ac:dyDescent="0.35">
      <c r="A2" s="251" t="s">
        <v>696</v>
      </c>
    </row>
    <row r="3" spans="1:8" x14ac:dyDescent="0.35">
      <c r="A3" s="251"/>
    </row>
    <row r="4" spans="1:8" ht="15" customHeight="1" x14ac:dyDescent="0.35">
      <c r="A4" s="164" t="s">
        <v>756</v>
      </c>
    </row>
    <row r="5" spans="1:8" ht="30" customHeight="1" x14ac:dyDescent="0.35">
      <c r="A5" s="555" t="s">
        <v>711</v>
      </c>
      <c r="B5" s="556"/>
      <c r="C5" s="556"/>
      <c r="D5" s="557"/>
    </row>
    <row r="6" spans="1:8" ht="82.5" customHeight="1" x14ac:dyDescent="0.35">
      <c r="A6" s="558" t="s">
        <v>268</v>
      </c>
      <c r="B6" s="560" t="s">
        <v>697</v>
      </c>
      <c r="C6" s="558" t="s">
        <v>698</v>
      </c>
      <c r="D6" s="389" t="s">
        <v>699</v>
      </c>
    </row>
    <row r="7" spans="1:8" x14ac:dyDescent="0.35">
      <c r="A7" s="559"/>
      <c r="B7" s="561"/>
      <c r="C7" s="559"/>
      <c r="D7" s="390"/>
    </row>
    <row r="8" spans="1:8" ht="15" customHeight="1" x14ac:dyDescent="0.35">
      <c r="A8" s="26"/>
      <c r="B8" s="77"/>
      <c r="C8" s="78"/>
      <c r="D8" s="78"/>
    </row>
    <row r="9" spans="1:8" ht="15" customHeight="1" x14ac:dyDescent="0.35">
      <c r="A9" s="26"/>
      <c r="B9" s="77"/>
      <c r="C9" s="78"/>
      <c r="D9" s="78"/>
    </row>
    <row r="10" spans="1:8" ht="15" customHeight="1" x14ac:dyDescent="0.35">
      <c r="A10" s="26"/>
      <c r="B10" s="77"/>
      <c r="C10" s="78"/>
      <c r="D10" s="78"/>
    </row>
    <row r="11" spans="1:8" x14ac:dyDescent="0.35">
      <c r="A11" s="258"/>
      <c r="B11" s="258"/>
      <c r="C11" s="258"/>
      <c r="D11" s="258"/>
    </row>
    <row r="13" spans="1:8" x14ac:dyDescent="0.35">
      <c r="A13" s="164" t="s">
        <v>757</v>
      </c>
    </row>
    <row r="14" spans="1:8" ht="28" customHeight="1" x14ac:dyDescent="0.35">
      <c r="A14" s="564" t="s">
        <v>614</v>
      </c>
      <c r="B14" s="565"/>
      <c r="C14" s="565"/>
      <c r="D14" s="565"/>
      <c r="E14" s="565"/>
      <c r="F14" s="565"/>
      <c r="G14" s="565"/>
      <c r="H14" s="566"/>
    </row>
    <row r="15" spans="1:8" x14ac:dyDescent="0.35">
      <c r="A15" s="562" t="s">
        <v>268</v>
      </c>
      <c r="B15" s="558" t="s">
        <v>700</v>
      </c>
      <c r="C15" s="558" t="s">
        <v>701</v>
      </c>
      <c r="D15" s="558" t="s">
        <v>615</v>
      </c>
      <c r="E15" s="558" t="s">
        <v>616</v>
      </c>
      <c r="F15" s="558" t="s">
        <v>617</v>
      </c>
      <c r="G15" s="558" t="s">
        <v>618</v>
      </c>
      <c r="H15" s="558" t="s">
        <v>619</v>
      </c>
    </row>
    <row r="16" spans="1:8" ht="28" customHeight="1" x14ac:dyDescent="0.35">
      <c r="A16" s="563"/>
      <c r="B16" s="559"/>
      <c r="C16" s="559"/>
      <c r="D16" s="559"/>
      <c r="E16" s="559"/>
      <c r="F16" s="559"/>
      <c r="G16" s="559"/>
      <c r="H16" s="559"/>
    </row>
    <row r="17" spans="1:8" x14ac:dyDescent="0.35">
      <c r="A17" s="15" t="s">
        <v>364</v>
      </c>
      <c r="B17" s="79"/>
      <c r="C17" s="80"/>
      <c r="D17" s="81"/>
      <c r="E17" s="81"/>
      <c r="F17" s="252">
        <f>C17-D17-E17</f>
        <v>0</v>
      </c>
      <c r="G17" s="81"/>
      <c r="H17" s="81"/>
    </row>
    <row r="18" spans="1:8" x14ac:dyDescent="0.35">
      <c r="A18" s="15" t="s">
        <v>365</v>
      </c>
      <c r="B18" s="79"/>
      <c r="C18" s="80"/>
      <c r="D18" s="81"/>
      <c r="E18" s="81"/>
      <c r="F18" s="252">
        <f t="shared" ref="F18:F19" si="0">C18-D18-E18</f>
        <v>0</v>
      </c>
      <c r="G18" s="81"/>
      <c r="H18" s="81"/>
    </row>
    <row r="19" spans="1:8" x14ac:dyDescent="0.35">
      <c r="A19" s="15" t="s">
        <v>366</v>
      </c>
      <c r="B19" s="79"/>
      <c r="C19" s="80"/>
      <c r="D19" s="81"/>
      <c r="E19" s="81"/>
      <c r="F19" s="252">
        <f t="shared" si="0"/>
        <v>0</v>
      </c>
      <c r="G19" s="81"/>
      <c r="H19" s="81"/>
    </row>
    <row r="20" spans="1:8" x14ac:dyDescent="0.35">
      <c r="A20" s="15" t="s">
        <v>918</v>
      </c>
      <c r="B20" s="79"/>
      <c r="C20" s="80"/>
      <c r="D20" s="81"/>
      <c r="E20" s="81"/>
      <c r="F20" s="252">
        <f t="shared" ref="F20:F38" si="1">C20-D20-E20</f>
        <v>0</v>
      </c>
      <c r="G20" s="81"/>
      <c r="H20" s="81"/>
    </row>
    <row r="21" spans="1:8" x14ac:dyDescent="0.35">
      <c r="A21" s="15" t="s">
        <v>368</v>
      </c>
      <c r="B21" s="79"/>
      <c r="C21" s="80"/>
      <c r="D21" s="81"/>
      <c r="E21" s="81"/>
      <c r="F21" s="252">
        <f t="shared" si="1"/>
        <v>0</v>
      </c>
      <c r="G21" s="81"/>
      <c r="H21" s="81"/>
    </row>
    <row r="22" spans="1:8" x14ac:dyDescent="0.35">
      <c r="A22" s="15" t="s">
        <v>369</v>
      </c>
      <c r="B22" s="79"/>
      <c r="C22" s="80"/>
      <c r="D22" s="81"/>
      <c r="E22" s="81"/>
      <c r="F22" s="252">
        <f t="shared" si="1"/>
        <v>0</v>
      </c>
      <c r="G22" s="81"/>
      <c r="H22" s="81"/>
    </row>
    <row r="23" spans="1:8" x14ac:dyDescent="0.35">
      <c r="A23" s="15" t="s">
        <v>370</v>
      </c>
      <c r="B23" s="79"/>
      <c r="C23" s="80"/>
      <c r="D23" s="81"/>
      <c r="E23" s="81"/>
      <c r="F23" s="252">
        <f t="shared" si="1"/>
        <v>0</v>
      </c>
      <c r="G23" s="81"/>
      <c r="H23" s="81"/>
    </row>
    <row r="24" spans="1:8" x14ac:dyDescent="0.35">
      <c r="A24" s="15" t="s">
        <v>371</v>
      </c>
      <c r="B24" s="79"/>
      <c r="C24" s="80"/>
      <c r="D24" s="81"/>
      <c r="E24" s="81"/>
      <c r="F24" s="252">
        <f t="shared" si="1"/>
        <v>0</v>
      </c>
      <c r="G24" s="81"/>
      <c r="H24" s="81"/>
    </row>
    <row r="25" spans="1:8" x14ac:dyDescent="0.35">
      <c r="A25" s="15" t="s">
        <v>372</v>
      </c>
      <c r="B25" s="79"/>
      <c r="C25" s="80"/>
      <c r="D25" s="81"/>
      <c r="E25" s="81"/>
      <c r="F25" s="252">
        <f t="shared" si="1"/>
        <v>0</v>
      </c>
      <c r="G25" s="81"/>
      <c r="H25" s="81"/>
    </row>
    <row r="26" spans="1:8" x14ac:dyDescent="0.35">
      <c r="A26" s="15" t="s">
        <v>919</v>
      </c>
      <c r="B26" s="79"/>
      <c r="C26" s="80"/>
      <c r="D26" s="81"/>
      <c r="E26" s="81"/>
      <c r="F26" s="252">
        <f t="shared" si="1"/>
        <v>0</v>
      </c>
      <c r="G26" s="81"/>
      <c r="H26" s="81"/>
    </row>
    <row r="27" spans="1:8" x14ac:dyDescent="0.35">
      <c r="A27" s="15" t="s">
        <v>374</v>
      </c>
      <c r="B27" s="79"/>
      <c r="C27" s="80"/>
      <c r="D27" s="81"/>
      <c r="E27" s="81"/>
      <c r="F27" s="252">
        <f t="shared" si="1"/>
        <v>0</v>
      </c>
      <c r="G27" s="81"/>
      <c r="H27" s="81"/>
    </row>
    <row r="28" spans="1:8" x14ac:dyDescent="0.35">
      <c r="A28" s="15" t="s">
        <v>375</v>
      </c>
      <c r="B28" s="79"/>
      <c r="C28" s="80"/>
      <c r="D28" s="81"/>
      <c r="E28" s="81"/>
      <c r="F28" s="252">
        <f t="shared" si="1"/>
        <v>0</v>
      </c>
      <c r="G28" s="81"/>
      <c r="H28" s="81"/>
    </row>
    <row r="29" spans="1:8" x14ac:dyDescent="0.35">
      <c r="A29" s="15" t="s">
        <v>376</v>
      </c>
      <c r="B29" s="79"/>
      <c r="C29" s="80"/>
      <c r="D29" s="81"/>
      <c r="E29" s="81"/>
      <c r="F29" s="252">
        <f t="shared" si="1"/>
        <v>0</v>
      </c>
      <c r="G29" s="81"/>
      <c r="H29" s="81"/>
    </row>
    <row r="30" spans="1:8" x14ac:dyDescent="0.35">
      <c r="A30" s="15" t="s">
        <v>377</v>
      </c>
      <c r="B30" s="79"/>
      <c r="C30" s="80"/>
      <c r="D30" s="81"/>
      <c r="E30" s="81"/>
      <c r="F30" s="252">
        <f t="shared" si="1"/>
        <v>0</v>
      </c>
      <c r="G30" s="81"/>
      <c r="H30" s="81"/>
    </row>
    <row r="31" spans="1:8" x14ac:dyDescent="0.35">
      <c r="A31" s="15" t="s">
        <v>378</v>
      </c>
      <c r="B31" s="79"/>
      <c r="C31" s="80"/>
      <c r="D31" s="81"/>
      <c r="E31" s="81"/>
      <c r="F31" s="252">
        <f t="shared" si="1"/>
        <v>0</v>
      </c>
      <c r="G31" s="81"/>
      <c r="H31" s="81"/>
    </row>
    <row r="32" spans="1:8" x14ac:dyDescent="0.35">
      <c r="A32" s="15" t="s">
        <v>379</v>
      </c>
      <c r="B32" s="79"/>
      <c r="C32" s="80"/>
      <c r="D32" s="81"/>
      <c r="E32" s="81"/>
      <c r="F32" s="252">
        <f t="shared" si="1"/>
        <v>0</v>
      </c>
      <c r="G32" s="81"/>
      <c r="H32" s="81"/>
    </row>
    <row r="33" spans="1:17" x14ac:dyDescent="0.35">
      <c r="A33" s="15" t="s">
        <v>920</v>
      </c>
      <c r="B33" s="79"/>
      <c r="C33" s="80"/>
      <c r="D33" s="81"/>
      <c r="E33" s="81"/>
      <c r="F33" s="252">
        <f t="shared" si="1"/>
        <v>0</v>
      </c>
      <c r="G33" s="81"/>
      <c r="H33" s="81"/>
    </row>
    <row r="34" spans="1:17" x14ac:dyDescent="0.35">
      <c r="A34" s="15" t="s">
        <v>381</v>
      </c>
      <c r="B34" s="79"/>
      <c r="C34" s="80"/>
      <c r="D34" s="81"/>
      <c r="E34" s="81"/>
      <c r="F34" s="252">
        <f t="shared" si="1"/>
        <v>0</v>
      </c>
      <c r="G34" s="81"/>
      <c r="H34" s="81"/>
    </row>
    <row r="35" spans="1:17" x14ac:dyDescent="0.35">
      <c r="A35" s="15" t="s">
        <v>382</v>
      </c>
      <c r="B35" s="79"/>
      <c r="C35" s="80"/>
      <c r="D35" s="81"/>
      <c r="E35" s="81"/>
      <c r="F35" s="252">
        <f t="shared" si="1"/>
        <v>0</v>
      </c>
      <c r="G35" s="81"/>
      <c r="H35" s="81"/>
    </row>
    <row r="36" spans="1:17" x14ac:dyDescent="0.35">
      <c r="A36" s="15" t="s">
        <v>383</v>
      </c>
      <c r="B36" s="79"/>
      <c r="C36" s="80"/>
      <c r="D36" s="81"/>
      <c r="E36" s="81"/>
      <c r="F36" s="252">
        <f t="shared" si="1"/>
        <v>0</v>
      </c>
      <c r="G36" s="81"/>
      <c r="H36" s="81"/>
    </row>
    <row r="37" spans="1:17" x14ac:dyDescent="0.35">
      <c r="A37" s="15" t="s">
        <v>384</v>
      </c>
      <c r="B37" s="79"/>
      <c r="C37" s="80"/>
      <c r="D37" s="81"/>
      <c r="E37" s="81"/>
      <c r="F37" s="252">
        <f t="shared" si="1"/>
        <v>0</v>
      </c>
      <c r="G37" s="81"/>
      <c r="H37" s="81"/>
    </row>
    <row r="38" spans="1:17" x14ac:dyDescent="0.35">
      <c r="A38" s="15" t="s">
        <v>921</v>
      </c>
      <c r="B38" s="79"/>
      <c r="C38" s="80"/>
      <c r="D38" s="81"/>
      <c r="E38" s="81"/>
      <c r="F38" s="252">
        <f t="shared" si="1"/>
        <v>0</v>
      </c>
      <c r="G38" s="81"/>
      <c r="H38" s="81"/>
    </row>
    <row r="39" spans="1:17" ht="15" thickBot="1" x14ac:dyDescent="0.4">
      <c r="A39" s="164" t="s">
        <v>659</v>
      </c>
      <c r="C39" s="253">
        <f>SUM(C17:C38)</f>
        <v>0</v>
      </c>
      <c r="D39" s="253">
        <f>SUM(D17:D38)</f>
        <v>0</v>
      </c>
      <c r="E39" s="253">
        <f>SUM(E17:E38)</f>
        <v>0</v>
      </c>
      <c r="F39" s="253">
        <f>SUM(F17:F38)</f>
        <v>0</v>
      </c>
    </row>
    <row r="40" spans="1:17" ht="15" thickTop="1" x14ac:dyDescent="0.35"/>
    <row r="42" spans="1:17" s="254" customFormat="1" x14ac:dyDescent="0.35"/>
    <row r="43" spans="1:17" s="254" customFormat="1" x14ac:dyDescent="0.35">
      <c r="A43" s="255" t="s">
        <v>758</v>
      </c>
      <c r="B43" s="255"/>
      <c r="C43" s="255"/>
      <c r="D43" s="255"/>
    </row>
    <row r="44" spans="1:17" s="254" customFormat="1" ht="21.65" customHeight="1" x14ac:dyDescent="0.35">
      <c r="A44" s="569" t="s">
        <v>702</v>
      </c>
      <c r="B44" s="569"/>
      <c r="C44" s="569"/>
      <c r="D44" s="569"/>
      <c r="E44" s="569"/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69"/>
      <c r="Q44" s="569"/>
    </row>
    <row r="45" spans="1:17" s="254" customFormat="1" ht="21.65" customHeight="1" x14ac:dyDescent="0.35">
      <c r="A45" s="572" t="s">
        <v>268</v>
      </c>
      <c r="B45" s="554" t="s">
        <v>706</v>
      </c>
      <c r="C45" s="554"/>
      <c r="D45" s="555" t="s">
        <v>707</v>
      </c>
      <c r="E45" s="557"/>
      <c r="F45" s="569" t="s">
        <v>705</v>
      </c>
      <c r="G45" s="569"/>
      <c r="H45" s="554" t="s">
        <v>703</v>
      </c>
      <c r="I45" s="554"/>
      <c r="J45" s="554" t="s">
        <v>704</v>
      </c>
      <c r="K45" s="554" t="s">
        <v>875</v>
      </c>
      <c r="L45" s="570"/>
      <c r="M45" s="567" t="s">
        <v>872</v>
      </c>
      <c r="N45" s="567"/>
      <c r="O45" s="567" t="s">
        <v>873</v>
      </c>
      <c r="P45" s="567"/>
      <c r="Q45" s="558" t="s">
        <v>874</v>
      </c>
    </row>
    <row r="46" spans="1:17" s="254" customFormat="1" ht="60.65" customHeight="1" x14ac:dyDescent="0.35">
      <c r="A46" s="573"/>
      <c r="B46" s="554"/>
      <c r="C46" s="554"/>
      <c r="D46" s="560" t="s">
        <v>708</v>
      </c>
      <c r="E46" s="560" t="s">
        <v>710</v>
      </c>
      <c r="F46" s="570" t="s">
        <v>709</v>
      </c>
      <c r="G46" s="571"/>
      <c r="H46" s="554"/>
      <c r="I46" s="554"/>
      <c r="J46" s="554"/>
      <c r="K46" s="554"/>
      <c r="L46" s="554"/>
      <c r="M46" s="567"/>
      <c r="N46" s="567"/>
      <c r="O46" s="567"/>
      <c r="P46" s="567"/>
      <c r="Q46" s="568"/>
    </row>
    <row r="47" spans="1:17" s="254" customFormat="1" ht="44.15" customHeight="1" x14ac:dyDescent="0.35">
      <c r="A47" s="574"/>
      <c r="B47" s="388" t="s">
        <v>256</v>
      </c>
      <c r="C47" s="388" t="s">
        <v>257</v>
      </c>
      <c r="D47" s="561"/>
      <c r="E47" s="561"/>
      <c r="F47" s="388" t="s">
        <v>256</v>
      </c>
      <c r="G47" s="388" t="s">
        <v>257</v>
      </c>
      <c r="H47" s="388" t="s">
        <v>256</v>
      </c>
      <c r="I47" s="388" t="s">
        <v>257</v>
      </c>
      <c r="J47" s="554"/>
      <c r="K47" s="256" t="s">
        <v>256</v>
      </c>
      <c r="L47" s="391" t="s">
        <v>257</v>
      </c>
      <c r="M47" s="392" t="s">
        <v>256</v>
      </c>
      <c r="N47" s="392" t="s">
        <v>257</v>
      </c>
      <c r="O47" s="567"/>
      <c r="P47" s="567"/>
      <c r="Q47" s="559"/>
    </row>
    <row r="48" spans="1:17" s="254" customFormat="1" ht="15" customHeight="1" x14ac:dyDescent="0.35">
      <c r="A48" s="15" t="s">
        <v>364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259"/>
      <c r="N48" s="259"/>
      <c r="O48" s="575"/>
      <c r="P48" s="576"/>
      <c r="Q48" s="259"/>
    </row>
    <row r="49" spans="1:17" s="254" customFormat="1" ht="15" customHeight="1" x14ac:dyDescent="0.35">
      <c r="A49" s="15" t="s">
        <v>365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259"/>
      <c r="N49" s="259"/>
      <c r="O49" s="575"/>
      <c r="P49" s="576"/>
      <c r="Q49" s="259"/>
    </row>
    <row r="50" spans="1:17" s="254" customFormat="1" ht="15" customHeight="1" x14ac:dyDescent="0.35">
      <c r="A50" s="15" t="s">
        <v>366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259"/>
      <c r="N50" s="259"/>
      <c r="O50" s="575"/>
      <c r="P50" s="576"/>
      <c r="Q50" s="259"/>
    </row>
    <row r="51" spans="1:17" s="254" customFormat="1" ht="15" customHeight="1" x14ac:dyDescent="0.35">
      <c r="A51" s="15" t="s">
        <v>918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259"/>
      <c r="N51" s="259"/>
      <c r="O51" s="575"/>
      <c r="P51" s="576"/>
      <c r="Q51" s="259"/>
    </row>
    <row r="52" spans="1:17" s="254" customFormat="1" ht="15" customHeight="1" x14ac:dyDescent="0.35">
      <c r="A52" s="15" t="s">
        <v>368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259"/>
      <c r="N52" s="259"/>
      <c r="O52" s="575"/>
      <c r="P52" s="576"/>
      <c r="Q52" s="259"/>
    </row>
    <row r="53" spans="1:17" s="254" customFormat="1" ht="15" customHeight="1" x14ac:dyDescent="0.35">
      <c r="A53" s="15" t="s">
        <v>369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259"/>
      <c r="N53" s="259"/>
      <c r="O53" s="575"/>
      <c r="P53" s="576"/>
      <c r="Q53" s="259"/>
    </row>
    <row r="54" spans="1:17" s="254" customFormat="1" ht="15" customHeight="1" x14ac:dyDescent="0.35">
      <c r="A54" s="15" t="s">
        <v>370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259"/>
      <c r="N54" s="259"/>
      <c r="O54" s="575"/>
      <c r="P54" s="576"/>
      <c r="Q54" s="259"/>
    </row>
    <row r="55" spans="1:17" s="254" customFormat="1" ht="15" customHeight="1" x14ac:dyDescent="0.35">
      <c r="A55" s="15" t="s">
        <v>371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259"/>
      <c r="N55" s="259"/>
      <c r="O55" s="575"/>
      <c r="P55" s="576"/>
      <c r="Q55" s="259"/>
    </row>
    <row r="56" spans="1:17" s="254" customFormat="1" ht="15" customHeight="1" x14ac:dyDescent="0.35">
      <c r="A56" s="15" t="s">
        <v>372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259"/>
      <c r="N56" s="259"/>
      <c r="O56" s="575"/>
      <c r="P56" s="576"/>
      <c r="Q56" s="259"/>
    </row>
    <row r="57" spans="1:17" s="254" customFormat="1" ht="15" customHeight="1" x14ac:dyDescent="0.35">
      <c r="A57" s="15" t="s">
        <v>919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259"/>
      <c r="N57" s="259"/>
      <c r="O57" s="575"/>
      <c r="P57" s="576"/>
      <c r="Q57" s="259"/>
    </row>
    <row r="58" spans="1:17" s="254" customFormat="1" ht="15" customHeight="1" x14ac:dyDescent="0.35">
      <c r="A58" s="15" t="s">
        <v>374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259"/>
      <c r="N58" s="259"/>
      <c r="O58" s="575"/>
      <c r="P58" s="576"/>
      <c r="Q58" s="259"/>
    </row>
    <row r="59" spans="1:17" s="254" customFormat="1" ht="15" customHeight="1" x14ac:dyDescent="0.35">
      <c r="A59" s="15" t="s">
        <v>375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259"/>
      <c r="N59" s="259"/>
      <c r="O59" s="575"/>
      <c r="P59" s="576"/>
      <c r="Q59" s="259"/>
    </row>
    <row r="60" spans="1:17" s="254" customFormat="1" ht="15" customHeight="1" x14ac:dyDescent="0.35">
      <c r="A60" s="15" t="s">
        <v>376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259"/>
      <c r="N60" s="259"/>
      <c r="O60" s="575"/>
      <c r="P60" s="576"/>
      <c r="Q60" s="259"/>
    </row>
    <row r="61" spans="1:17" s="254" customFormat="1" ht="15" customHeight="1" x14ac:dyDescent="0.35">
      <c r="A61" s="15" t="s">
        <v>377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259"/>
      <c r="N61" s="259"/>
      <c r="O61" s="575"/>
      <c r="P61" s="576"/>
      <c r="Q61" s="259"/>
    </row>
    <row r="62" spans="1:17" s="254" customFormat="1" ht="15" customHeight="1" x14ac:dyDescent="0.35">
      <c r="A62" s="15" t="s">
        <v>378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259"/>
      <c r="N62" s="259"/>
      <c r="O62" s="575"/>
      <c r="P62" s="576"/>
      <c r="Q62" s="259"/>
    </row>
    <row r="63" spans="1:17" s="254" customFormat="1" ht="15" customHeight="1" x14ac:dyDescent="0.35">
      <c r="A63" s="15" t="s">
        <v>379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259"/>
      <c r="N63" s="259"/>
      <c r="O63" s="575"/>
      <c r="P63" s="576"/>
      <c r="Q63" s="259"/>
    </row>
    <row r="64" spans="1:17" s="254" customFormat="1" ht="15" customHeight="1" x14ac:dyDescent="0.35">
      <c r="A64" s="15" t="s">
        <v>920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259"/>
      <c r="N64" s="259"/>
      <c r="O64" s="575"/>
      <c r="P64" s="576"/>
      <c r="Q64" s="259"/>
    </row>
    <row r="65" spans="1:17" s="254" customFormat="1" ht="15" customHeight="1" x14ac:dyDescent="0.35">
      <c r="A65" s="15" t="s">
        <v>381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259"/>
      <c r="N65" s="259"/>
      <c r="O65" s="575"/>
      <c r="P65" s="576"/>
      <c r="Q65" s="259"/>
    </row>
    <row r="66" spans="1:17" s="254" customFormat="1" ht="15" customHeight="1" x14ac:dyDescent="0.35">
      <c r="A66" s="15" t="s">
        <v>382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259"/>
      <c r="N66" s="259"/>
      <c r="O66" s="575"/>
      <c r="P66" s="576"/>
      <c r="Q66" s="259"/>
    </row>
    <row r="67" spans="1:17" s="254" customFormat="1" ht="15" customHeight="1" x14ac:dyDescent="0.35">
      <c r="A67" s="15" t="s">
        <v>383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259"/>
      <c r="N67" s="259"/>
      <c r="O67" s="575"/>
      <c r="P67" s="576"/>
      <c r="Q67" s="259"/>
    </row>
    <row r="68" spans="1:17" s="254" customFormat="1" ht="15" customHeight="1" x14ac:dyDescent="0.35">
      <c r="A68" s="15" t="s">
        <v>384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259"/>
      <c r="N68" s="259"/>
      <c r="O68" s="575"/>
      <c r="P68" s="576"/>
      <c r="Q68" s="259"/>
    </row>
    <row r="69" spans="1:17" s="254" customFormat="1" ht="15" customHeight="1" x14ac:dyDescent="0.35">
      <c r="A69" s="15" t="s">
        <v>921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259"/>
      <c r="N69" s="259"/>
      <c r="O69" s="575"/>
      <c r="P69" s="576"/>
      <c r="Q69" s="259"/>
    </row>
    <row r="70" spans="1:17" ht="15" thickBot="1" x14ac:dyDescent="0.4">
      <c r="A70" s="164" t="s">
        <v>659</v>
      </c>
      <c r="B70" s="253">
        <f>COUNTIF(B48:B69, "Y")</f>
        <v>0</v>
      </c>
      <c r="C70" s="253">
        <f>COUNTIF(C48:C69, "N")</f>
        <v>0</v>
      </c>
      <c r="F70" s="253">
        <f>COUNTIF(F48:F69, "Y")</f>
        <v>0</v>
      </c>
      <c r="G70" s="253">
        <f>COUNTIF(G48:G69, "N")</f>
        <v>0</v>
      </c>
      <c r="H70" s="253">
        <f>COUNTIF(H48:H69, "Y")</f>
        <v>0</v>
      </c>
      <c r="I70" s="253">
        <f>COUNTIF(I48:I69, "N")</f>
        <v>0</v>
      </c>
    </row>
    <row r="71" spans="1:17" ht="15" thickTop="1" x14ac:dyDescent="0.35"/>
    <row r="75" spans="1:17" x14ac:dyDescent="0.35">
      <c r="A75" s="257"/>
    </row>
  </sheetData>
  <sheetProtection algorithmName="SHA-512" hashValue="z04wvpA7VGzuZeLX4wLLuSuwSdV68Ewg3nM/McGg37gJ5D12nnGuQL+SikHFAgsOifYN4DYdlO7r51RDK30bFA==" saltValue="VWRjfv82zpNgzhinmcVpyg==" spinCount="100000" sheet="1" formatCells="0" formatColumns="0" formatRows="0" insertRows="0" insertHyperlinks="0" sort="0" autoFilter="0" pivotTables="0"/>
  <mergeCells count="49">
    <mergeCell ref="O65:P65"/>
    <mergeCell ref="O66:P66"/>
    <mergeCell ref="O67:P67"/>
    <mergeCell ref="O68:P68"/>
    <mergeCell ref="O69:P69"/>
    <mergeCell ref="O60:P60"/>
    <mergeCell ref="O61:P61"/>
    <mergeCell ref="O62:P62"/>
    <mergeCell ref="O63:P63"/>
    <mergeCell ref="O64:P64"/>
    <mergeCell ref="O55:P55"/>
    <mergeCell ref="O56:P56"/>
    <mergeCell ref="O57:P57"/>
    <mergeCell ref="O58:P58"/>
    <mergeCell ref="O59:P59"/>
    <mergeCell ref="O48:P48"/>
    <mergeCell ref="O51:P51"/>
    <mergeCell ref="O52:P52"/>
    <mergeCell ref="O53:P53"/>
    <mergeCell ref="O54:P54"/>
    <mergeCell ref="O49:P49"/>
    <mergeCell ref="O50:P50"/>
    <mergeCell ref="M45:N46"/>
    <mergeCell ref="O45:P47"/>
    <mergeCell ref="Q45:Q47"/>
    <mergeCell ref="A44:Q44"/>
    <mergeCell ref="E15:E16"/>
    <mergeCell ref="H15:H16"/>
    <mergeCell ref="F15:F16"/>
    <mergeCell ref="G15:G16"/>
    <mergeCell ref="K45:L46"/>
    <mergeCell ref="D46:D47"/>
    <mergeCell ref="E46:E47"/>
    <mergeCell ref="F46:G46"/>
    <mergeCell ref="A45:A47"/>
    <mergeCell ref="B45:C46"/>
    <mergeCell ref="D45:E45"/>
    <mergeCell ref="F45:G45"/>
    <mergeCell ref="H45:I46"/>
    <mergeCell ref="J45:J47"/>
    <mergeCell ref="A5:D5"/>
    <mergeCell ref="A6:A7"/>
    <mergeCell ref="B6:B7"/>
    <mergeCell ref="C6:C7"/>
    <mergeCell ref="A15:A16"/>
    <mergeCell ref="B15:B16"/>
    <mergeCell ref="C15:C16"/>
    <mergeCell ref="D15:D16"/>
    <mergeCell ref="A14:H14"/>
  </mergeCells>
  <dataValidations count="2">
    <dataValidation type="list" allowBlank="1" showInputMessage="1" showErrorMessage="1" sqref="M48:M69 F48:F69 H48:H69 K48:K69 B48:B69" xr:uid="{00000000-0002-0000-0E00-000000000000}">
      <formula1>"Y"</formula1>
    </dataValidation>
    <dataValidation type="list" allowBlank="1" showInputMessage="1" showErrorMessage="1" sqref="C48:C69 G48:G69 I48:I69 L48:L69 N48:N69" xr:uid="{00000000-0002-0000-0E00-000001000000}">
      <formula1>"N"</formula1>
    </dataValidation>
  </dataValidations>
  <pageMargins left="0.7" right="0.7" top="0.75" bottom="0.75" header="0.3" footer="0.3"/>
  <pageSetup paperSize="9" scale="30" orientation="portrait" r:id="rId1"/>
  <ignoredErrors>
    <ignoredError sqref="G70:H70" formula="1"/>
    <ignoredError sqref="F1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2000000}">
          <x14:formula1>
            <xm:f>Sheet1!$A$1:$A$1441</xm:f>
          </x14:formula1>
          <xm:sqref>C17:E38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0"/>
  <sheetViews>
    <sheetView zoomScaleNormal="100" workbookViewId="0">
      <selection activeCell="B7" sqref="B7:AA28"/>
    </sheetView>
  </sheetViews>
  <sheetFormatPr defaultColWidth="20.54296875" defaultRowHeight="14.5" x14ac:dyDescent="0.35"/>
  <cols>
    <col min="1" max="1" width="27" style="19" customWidth="1"/>
    <col min="2" max="3" width="14.54296875" style="19" customWidth="1"/>
    <col min="4" max="4" width="27.81640625" style="19" customWidth="1"/>
    <col min="5" max="7" width="14.54296875" style="19" customWidth="1"/>
    <col min="8" max="8" width="16.1796875" style="19" customWidth="1"/>
    <col min="9" max="9" width="17.81640625" style="19" customWidth="1"/>
    <col min="10" max="17" width="14.54296875" style="19" customWidth="1"/>
    <col min="18" max="18" width="25.81640625" style="19" customWidth="1"/>
    <col min="19" max="20" width="14.54296875" style="19" customWidth="1"/>
    <col min="21" max="23" width="20.54296875" style="19" customWidth="1"/>
    <col min="24" max="26" width="14.54296875" style="19" customWidth="1"/>
    <col min="27" max="27" width="17.81640625" style="19" customWidth="1"/>
    <col min="28" max="16384" width="20.54296875" style="19"/>
  </cols>
  <sheetData>
    <row r="1" spans="1:27" x14ac:dyDescent="0.35">
      <c r="A1" s="18" t="s">
        <v>879</v>
      </c>
    </row>
    <row r="3" spans="1:27" x14ac:dyDescent="0.35">
      <c r="A3" s="20" t="s">
        <v>695</v>
      </c>
    </row>
    <row r="4" spans="1:27" ht="23.15" customHeight="1" x14ac:dyDescent="0.35">
      <c r="A4" s="403" t="s">
        <v>269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</row>
    <row r="5" spans="1:27" ht="102.65" customHeight="1" x14ac:dyDescent="0.35">
      <c r="A5" s="577" t="s">
        <v>268</v>
      </c>
      <c r="B5" s="416" t="s">
        <v>676</v>
      </c>
      <c r="C5" s="416"/>
      <c r="D5" s="374" t="s">
        <v>876</v>
      </c>
      <c r="E5" s="416" t="s">
        <v>677</v>
      </c>
      <c r="F5" s="416"/>
      <c r="G5" s="408" t="s">
        <v>286</v>
      </c>
      <c r="H5" s="410"/>
      <c r="I5" s="374" t="s">
        <v>287</v>
      </c>
      <c r="J5" s="416" t="s">
        <v>678</v>
      </c>
      <c r="K5" s="416"/>
      <c r="L5" s="416" t="s">
        <v>620</v>
      </c>
      <c r="M5" s="416"/>
      <c r="N5" s="416" t="s">
        <v>621</v>
      </c>
      <c r="O5" s="416"/>
      <c r="P5" s="416" t="s">
        <v>878</v>
      </c>
      <c r="Q5" s="416"/>
      <c r="R5" s="406" t="s">
        <v>270</v>
      </c>
      <c r="S5" s="419" t="s">
        <v>679</v>
      </c>
      <c r="T5" s="421"/>
      <c r="U5" s="406" t="s">
        <v>681</v>
      </c>
      <c r="V5" s="406" t="s">
        <v>680</v>
      </c>
      <c r="W5" s="558" t="s">
        <v>877</v>
      </c>
      <c r="X5" s="419" t="s">
        <v>271</v>
      </c>
      <c r="Y5" s="421"/>
      <c r="Z5" s="406" t="s">
        <v>273</v>
      </c>
      <c r="AA5" s="406" t="s">
        <v>272</v>
      </c>
    </row>
    <row r="6" spans="1:27" ht="25.5" customHeight="1" x14ac:dyDescent="0.35">
      <c r="A6" s="578"/>
      <c r="B6" s="370" t="s">
        <v>256</v>
      </c>
      <c r="C6" s="370" t="s">
        <v>257</v>
      </c>
      <c r="D6" s="87"/>
      <c r="E6" s="370" t="s">
        <v>256</v>
      </c>
      <c r="F6" s="370" t="s">
        <v>257</v>
      </c>
      <c r="G6" s="370" t="s">
        <v>256</v>
      </c>
      <c r="H6" s="87" t="s">
        <v>257</v>
      </c>
      <c r="I6" s="87"/>
      <c r="J6" s="370" t="s">
        <v>256</v>
      </c>
      <c r="K6" s="370" t="s">
        <v>257</v>
      </c>
      <c r="L6" s="370" t="s">
        <v>256</v>
      </c>
      <c r="M6" s="370" t="s">
        <v>257</v>
      </c>
      <c r="N6" s="370" t="s">
        <v>256</v>
      </c>
      <c r="O6" s="370" t="s">
        <v>257</v>
      </c>
      <c r="P6" s="370" t="s">
        <v>256</v>
      </c>
      <c r="Q6" s="370" t="s">
        <v>257</v>
      </c>
      <c r="R6" s="407"/>
      <c r="S6" s="370" t="s">
        <v>256</v>
      </c>
      <c r="T6" s="370" t="s">
        <v>257</v>
      </c>
      <c r="U6" s="407"/>
      <c r="V6" s="407"/>
      <c r="W6" s="559"/>
      <c r="X6" s="370" t="s">
        <v>256</v>
      </c>
      <c r="Y6" s="370" t="s">
        <v>257</v>
      </c>
      <c r="Z6" s="407"/>
      <c r="AA6" s="407"/>
    </row>
    <row r="7" spans="1:27" ht="15" customHeight="1" x14ac:dyDescent="0.35">
      <c r="A7" s="15" t="s">
        <v>364</v>
      </c>
      <c r="B7" s="377"/>
      <c r="C7" s="17"/>
      <c r="D7" s="17"/>
      <c r="E7" s="384"/>
      <c r="F7" s="17"/>
      <c r="G7" s="384"/>
      <c r="H7" s="17"/>
      <c r="I7" s="17"/>
      <c r="J7" s="384"/>
      <c r="K7" s="17"/>
      <c r="L7" s="384"/>
      <c r="M7" s="17"/>
      <c r="N7" s="384"/>
      <c r="O7" s="17"/>
      <c r="P7" s="384"/>
      <c r="Q7" s="17"/>
      <c r="R7" s="17"/>
      <c r="S7" s="384"/>
      <c r="T7" s="17"/>
      <c r="U7" s="17"/>
      <c r="V7" s="17"/>
      <c r="W7" s="261"/>
      <c r="X7" s="384"/>
      <c r="Y7" s="17"/>
      <c r="Z7" s="17"/>
      <c r="AA7" s="17"/>
    </row>
    <row r="8" spans="1:27" ht="15" customHeight="1" x14ac:dyDescent="0.35">
      <c r="A8" s="15" t="s">
        <v>365</v>
      </c>
      <c r="B8" s="377"/>
      <c r="C8" s="17"/>
      <c r="D8" s="17"/>
      <c r="E8" s="384"/>
      <c r="F8" s="17"/>
      <c r="G8" s="384"/>
      <c r="H8" s="17"/>
      <c r="I8" s="17"/>
      <c r="J8" s="384"/>
      <c r="K8" s="17"/>
      <c r="L8" s="384"/>
      <c r="M8" s="17"/>
      <c r="N8" s="384"/>
      <c r="O8" s="17"/>
      <c r="P8" s="384"/>
      <c r="Q8" s="17"/>
      <c r="R8" s="17"/>
      <c r="S8" s="384"/>
      <c r="T8" s="17"/>
      <c r="U8" s="17"/>
      <c r="V8" s="17"/>
      <c r="W8" s="261"/>
      <c r="X8" s="384"/>
      <c r="Y8" s="17"/>
      <c r="Z8" s="17"/>
      <c r="AA8" s="17"/>
    </row>
    <row r="9" spans="1:27" ht="15" customHeight="1" x14ac:dyDescent="0.35">
      <c r="A9" s="15" t="s">
        <v>366</v>
      </c>
      <c r="B9" s="377"/>
      <c r="C9" s="17"/>
      <c r="D9" s="17"/>
      <c r="E9" s="384"/>
      <c r="F9" s="17"/>
      <c r="G9" s="384"/>
      <c r="H9" s="17"/>
      <c r="I9" s="17"/>
      <c r="J9" s="384"/>
      <c r="K9" s="17"/>
      <c r="L9" s="384"/>
      <c r="M9" s="17"/>
      <c r="N9" s="384"/>
      <c r="O9" s="17"/>
      <c r="P9" s="384"/>
      <c r="Q9" s="17"/>
      <c r="R9" s="17"/>
      <c r="S9" s="384"/>
      <c r="T9" s="17"/>
      <c r="U9" s="17"/>
      <c r="V9" s="17"/>
      <c r="W9" s="261"/>
      <c r="X9" s="384"/>
      <c r="Y9" s="17"/>
      <c r="Z9" s="17"/>
      <c r="AA9" s="17"/>
    </row>
    <row r="10" spans="1:27" ht="15" customHeight="1" x14ac:dyDescent="0.35">
      <c r="A10" s="15" t="s">
        <v>918</v>
      </c>
      <c r="B10" s="377"/>
      <c r="C10" s="17"/>
      <c r="D10" s="17"/>
      <c r="E10" s="384"/>
      <c r="F10" s="17"/>
      <c r="G10" s="384"/>
      <c r="H10" s="17"/>
      <c r="I10" s="17"/>
      <c r="J10" s="384"/>
      <c r="K10" s="17"/>
      <c r="L10" s="384"/>
      <c r="M10" s="17"/>
      <c r="N10" s="384"/>
      <c r="O10" s="17"/>
      <c r="P10" s="384"/>
      <c r="Q10" s="17"/>
      <c r="R10" s="17"/>
      <c r="S10" s="384"/>
      <c r="T10" s="17"/>
      <c r="U10" s="17"/>
      <c r="V10" s="17"/>
      <c r="W10" s="261"/>
      <c r="X10" s="384"/>
      <c r="Y10" s="17"/>
      <c r="Z10" s="17"/>
      <c r="AA10" s="17"/>
    </row>
    <row r="11" spans="1:27" ht="15" customHeight="1" x14ac:dyDescent="0.35">
      <c r="A11" s="15" t="s">
        <v>368</v>
      </c>
      <c r="B11" s="377"/>
      <c r="C11" s="17"/>
      <c r="D11" s="17"/>
      <c r="E11" s="384"/>
      <c r="F11" s="17"/>
      <c r="G11" s="384"/>
      <c r="H11" s="17"/>
      <c r="I11" s="17"/>
      <c r="J11" s="384"/>
      <c r="K11" s="17"/>
      <c r="L11" s="384"/>
      <c r="M11" s="17"/>
      <c r="N11" s="384"/>
      <c r="O11" s="17"/>
      <c r="P11" s="384"/>
      <c r="Q11" s="17"/>
      <c r="R11" s="17"/>
      <c r="S11" s="384"/>
      <c r="T11" s="17"/>
      <c r="U11" s="17"/>
      <c r="V11" s="17"/>
      <c r="W11" s="261"/>
      <c r="X11" s="384"/>
      <c r="Y11" s="17"/>
      <c r="Z11" s="17"/>
      <c r="AA11" s="17"/>
    </row>
    <row r="12" spans="1:27" ht="15" customHeight="1" x14ac:dyDescent="0.35">
      <c r="A12" s="15" t="s">
        <v>369</v>
      </c>
      <c r="B12" s="377"/>
      <c r="C12" s="17"/>
      <c r="D12" s="17"/>
      <c r="E12" s="384"/>
      <c r="F12" s="17"/>
      <c r="G12" s="384"/>
      <c r="H12" s="17"/>
      <c r="I12" s="17"/>
      <c r="J12" s="384"/>
      <c r="K12" s="17"/>
      <c r="L12" s="384"/>
      <c r="M12" s="17"/>
      <c r="N12" s="384"/>
      <c r="O12" s="17"/>
      <c r="P12" s="384"/>
      <c r="Q12" s="17"/>
      <c r="R12" s="17"/>
      <c r="S12" s="384"/>
      <c r="T12" s="17"/>
      <c r="U12" s="17"/>
      <c r="V12" s="17"/>
      <c r="W12" s="261"/>
      <c r="X12" s="384"/>
      <c r="Y12" s="17"/>
      <c r="Z12" s="17"/>
      <c r="AA12" s="17"/>
    </row>
    <row r="13" spans="1:27" ht="15" customHeight="1" x14ac:dyDescent="0.35">
      <c r="A13" s="15" t="s">
        <v>370</v>
      </c>
      <c r="B13" s="377"/>
      <c r="C13" s="17"/>
      <c r="D13" s="17"/>
      <c r="E13" s="384"/>
      <c r="F13" s="17"/>
      <c r="G13" s="384"/>
      <c r="H13" s="17"/>
      <c r="I13" s="17"/>
      <c r="J13" s="384"/>
      <c r="K13" s="17"/>
      <c r="L13" s="384"/>
      <c r="M13" s="17"/>
      <c r="N13" s="384"/>
      <c r="O13" s="17"/>
      <c r="P13" s="384"/>
      <c r="Q13" s="17"/>
      <c r="R13" s="17"/>
      <c r="S13" s="384"/>
      <c r="T13" s="17"/>
      <c r="U13" s="17"/>
      <c r="V13" s="17"/>
      <c r="W13" s="261"/>
      <c r="X13" s="384"/>
      <c r="Y13" s="17"/>
      <c r="Z13" s="17"/>
      <c r="AA13" s="17"/>
    </row>
    <row r="14" spans="1:27" ht="15" customHeight="1" x14ac:dyDescent="0.35">
      <c r="A14" s="15" t="s">
        <v>371</v>
      </c>
      <c r="B14" s="377"/>
      <c r="C14" s="17"/>
      <c r="D14" s="17"/>
      <c r="E14" s="384"/>
      <c r="F14" s="17"/>
      <c r="G14" s="384"/>
      <c r="H14" s="17"/>
      <c r="I14" s="17"/>
      <c r="J14" s="384"/>
      <c r="K14" s="17"/>
      <c r="L14" s="384"/>
      <c r="M14" s="17"/>
      <c r="N14" s="384"/>
      <c r="O14" s="17"/>
      <c r="P14" s="384"/>
      <c r="Q14" s="17"/>
      <c r="R14" s="17"/>
      <c r="S14" s="384"/>
      <c r="T14" s="17"/>
      <c r="U14" s="17"/>
      <c r="V14" s="17"/>
      <c r="W14" s="261"/>
      <c r="X14" s="384"/>
      <c r="Y14" s="17"/>
      <c r="Z14" s="17"/>
      <c r="AA14" s="17"/>
    </row>
    <row r="15" spans="1:27" ht="15" customHeight="1" x14ac:dyDescent="0.35">
      <c r="A15" s="15" t="s">
        <v>372</v>
      </c>
      <c r="B15" s="377"/>
      <c r="C15" s="17"/>
      <c r="D15" s="17"/>
      <c r="E15" s="384"/>
      <c r="F15" s="17"/>
      <c r="G15" s="384"/>
      <c r="H15" s="17"/>
      <c r="I15" s="17"/>
      <c r="J15" s="384"/>
      <c r="K15" s="17"/>
      <c r="L15" s="384"/>
      <c r="M15" s="17"/>
      <c r="N15" s="384"/>
      <c r="O15" s="17"/>
      <c r="P15" s="384"/>
      <c r="Q15" s="17"/>
      <c r="R15" s="17"/>
      <c r="S15" s="384"/>
      <c r="T15" s="17"/>
      <c r="U15" s="17"/>
      <c r="V15" s="17"/>
      <c r="W15" s="261"/>
      <c r="X15" s="384"/>
      <c r="Y15" s="17"/>
      <c r="Z15" s="17"/>
      <c r="AA15" s="17"/>
    </row>
    <row r="16" spans="1:27" ht="15" customHeight="1" x14ac:dyDescent="0.35">
      <c r="A16" s="15" t="s">
        <v>919</v>
      </c>
      <c r="B16" s="377"/>
      <c r="C16" s="17"/>
      <c r="D16" s="17"/>
      <c r="E16" s="384"/>
      <c r="F16" s="17"/>
      <c r="G16" s="384"/>
      <c r="H16" s="17"/>
      <c r="I16" s="17"/>
      <c r="J16" s="384"/>
      <c r="K16" s="17"/>
      <c r="L16" s="384"/>
      <c r="M16" s="17"/>
      <c r="N16" s="384"/>
      <c r="O16" s="17"/>
      <c r="P16" s="384"/>
      <c r="Q16" s="17"/>
      <c r="R16" s="17"/>
      <c r="S16" s="384"/>
      <c r="T16" s="17"/>
      <c r="U16" s="17"/>
      <c r="V16" s="17"/>
      <c r="W16" s="261"/>
      <c r="X16" s="384"/>
      <c r="Y16" s="17"/>
      <c r="Z16" s="17"/>
      <c r="AA16" s="17"/>
    </row>
    <row r="17" spans="1:27" ht="15" customHeight="1" x14ac:dyDescent="0.35">
      <c r="A17" s="15" t="s">
        <v>374</v>
      </c>
      <c r="B17" s="377"/>
      <c r="C17" s="17"/>
      <c r="D17" s="17"/>
      <c r="E17" s="384"/>
      <c r="F17" s="17"/>
      <c r="G17" s="384"/>
      <c r="H17" s="17"/>
      <c r="I17" s="17"/>
      <c r="J17" s="384"/>
      <c r="K17" s="17"/>
      <c r="L17" s="384"/>
      <c r="M17" s="17"/>
      <c r="N17" s="384"/>
      <c r="O17" s="17"/>
      <c r="P17" s="384"/>
      <c r="Q17" s="17"/>
      <c r="R17" s="17"/>
      <c r="S17" s="384"/>
      <c r="T17" s="17"/>
      <c r="U17" s="17"/>
      <c r="V17" s="17"/>
      <c r="W17" s="261"/>
      <c r="X17" s="384"/>
      <c r="Y17" s="17"/>
      <c r="Z17" s="17"/>
      <c r="AA17" s="17"/>
    </row>
    <row r="18" spans="1:27" ht="15" customHeight="1" x14ac:dyDescent="0.35">
      <c r="A18" s="15" t="s">
        <v>375</v>
      </c>
      <c r="B18" s="377"/>
      <c r="C18" s="17"/>
      <c r="D18" s="17"/>
      <c r="E18" s="384"/>
      <c r="F18" s="17"/>
      <c r="G18" s="384"/>
      <c r="H18" s="17"/>
      <c r="I18" s="17"/>
      <c r="J18" s="384"/>
      <c r="K18" s="17"/>
      <c r="L18" s="384"/>
      <c r="M18" s="17"/>
      <c r="N18" s="384"/>
      <c r="O18" s="17"/>
      <c r="P18" s="384"/>
      <c r="Q18" s="17"/>
      <c r="R18" s="17"/>
      <c r="S18" s="384"/>
      <c r="T18" s="17"/>
      <c r="U18" s="17"/>
      <c r="V18" s="17"/>
      <c r="W18" s="261"/>
      <c r="X18" s="384"/>
      <c r="Y18" s="17"/>
      <c r="Z18" s="17"/>
      <c r="AA18" s="17"/>
    </row>
    <row r="19" spans="1:27" ht="15" customHeight="1" x14ac:dyDescent="0.35">
      <c r="A19" s="15" t="s">
        <v>376</v>
      </c>
      <c r="B19" s="377"/>
      <c r="C19" s="17"/>
      <c r="D19" s="17"/>
      <c r="E19" s="384"/>
      <c r="F19" s="17"/>
      <c r="G19" s="384"/>
      <c r="H19" s="17"/>
      <c r="I19" s="17"/>
      <c r="J19" s="384"/>
      <c r="K19" s="17"/>
      <c r="L19" s="384"/>
      <c r="M19" s="17"/>
      <c r="N19" s="384"/>
      <c r="O19" s="17"/>
      <c r="P19" s="384"/>
      <c r="Q19" s="17"/>
      <c r="R19" s="17"/>
      <c r="S19" s="384"/>
      <c r="T19" s="17"/>
      <c r="U19" s="17"/>
      <c r="V19" s="17"/>
      <c r="W19" s="261"/>
      <c r="X19" s="384"/>
      <c r="Y19" s="17"/>
      <c r="Z19" s="17"/>
      <c r="AA19" s="17"/>
    </row>
    <row r="20" spans="1:27" ht="15" customHeight="1" x14ac:dyDescent="0.35">
      <c r="A20" s="15" t="s">
        <v>377</v>
      </c>
      <c r="B20" s="377"/>
      <c r="C20" s="17"/>
      <c r="D20" s="17"/>
      <c r="E20" s="384"/>
      <c r="F20" s="17"/>
      <c r="G20" s="384"/>
      <c r="H20" s="17"/>
      <c r="I20" s="17"/>
      <c r="J20" s="384"/>
      <c r="K20" s="17"/>
      <c r="L20" s="384"/>
      <c r="M20" s="17"/>
      <c r="N20" s="384"/>
      <c r="O20" s="17"/>
      <c r="P20" s="384"/>
      <c r="Q20" s="17"/>
      <c r="R20" s="17"/>
      <c r="S20" s="384"/>
      <c r="T20" s="17"/>
      <c r="U20" s="17"/>
      <c r="V20" s="17"/>
      <c r="W20" s="261"/>
      <c r="X20" s="384"/>
      <c r="Y20" s="17"/>
      <c r="Z20" s="17"/>
      <c r="AA20" s="17"/>
    </row>
    <row r="21" spans="1:27" ht="15" customHeight="1" x14ac:dyDescent="0.35">
      <c r="A21" s="15" t="s">
        <v>378</v>
      </c>
      <c r="B21" s="377"/>
      <c r="C21" s="17"/>
      <c r="D21" s="17"/>
      <c r="E21" s="384"/>
      <c r="F21" s="17"/>
      <c r="G21" s="384"/>
      <c r="H21" s="17"/>
      <c r="I21" s="17"/>
      <c r="J21" s="384"/>
      <c r="K21" s="17"/>
      <c r="L21" s="384"/>
      <c r="M21" s="17"/>
      <c r="N21" s="384"/>
      <c r="O21" s="17"/>
      <c r="P21" s="384"/>
      <c r="Q21" s="17"/>
      <c r="R21" s="17"/>
      <c r="S21" s="384"/>
      <c r="T21" s="17"/>
      <c r="U21" s="17"/>
      <c r="V21" s="17"/>
      <c r="W21" s="261"/>
      <c r="X21" s="384"/>
      <c r="Y21" s="17"/>
      <c r="Z21" s="17"/>
      <c r="AA21" s="17"/>
    </row>
    <row r="22" spans="1:27" ht="15" customHeight="1" x14ac:dyDescent="0.35">
      <c r="A22" s="15" t="s">
        <v>379</v>
      </c>
      <c r="B22" s="377"/>
      <c r="C22" s="17"/>
      <c r="D22" s="17"/>
      <c r="E22" s="384"/>
      <c r="F22" s="17"/>
      <c r="G22" s="384"/>
      <c r="H22" s="17"/>
      <c r="I22" s="17"/>
      <c r="J22" s="384"/>
      <c r="K22" s="17"/>
      <c r="L22" s="384"/>
      <c r="M22" s="17"/>
      <c r="N22" s="384"/>
      <c r="O22" s="17"/>
      <c r="P22" s="384"/>
      <c r="Q22" s="17"/>
      <c r="R22" s="17"/>
      <c r="S22" s="384"/>
      <c r="T22" s="17"/>
      <c r="U22" s="17"/>
      <c r="V22" s="17"/>
      <c r="W22" s="261"/>
      <c r="X22" s="384"/>
      <c r="Y22" s="17"/>
      <c r="Z22" s="17"/>
      <c r="AA22" s="17"/>
    </row>
    <row r="23" spans="1:27" ht="15" customHeight="1" x14ac:dyDescent="0.35">
      <c r="A23" s="15" t="s">
        <v>920</v>
      </c>
      <c r="B23" s="377"/>
      <c r="C23" s="17"/>
      <c r="D23" s="17"/>
      <c r="E23" s="384"/>
      <c r="F23" s="17"/>
      <c r="G23" s="384"/>
      <c r="H23" s="17"/>
      <c r="I23" s="17"/>
      <c r="J23" s="384"/>
      <c r="K23" s="17"/>
      <c r="L23" s="384"/>
      <c r="M23" s="17"/>
      <c r="N23" s="384"/>
      <c r="O23" s="17"/>
      <c r="P23" s="384"/>
      <c r="Q23" s="17"/>
      <c r="R23" s="17"/>
      <c r="S23" s="384"/>
      <c r="T23" s="17"/>
      <c r="U23" s="17"/>
      <c r="V23" s="17"/>
      <c r="W23" s="261"/>
      <c r="X23" s="384"/>
      <c r="Y23" s="17"/>
      <c r="Z23" s="17"/>
      <c r="AA23" s="17"/>
    </row>
    <row r="24" spans="1:27" ht="15" customHeight="1" x14ac:dyDescent="0.35">
      <c r="A24" s="15" t="s">
        <v>381</v>
      </c>
      <c r="B24" s="377"/>
      <c r="C24" s="17"/>
      <c r="D24" s="17"/>
      <c r="E24" s="384"/>
      <c r="F24" s="17"/>
      <c r="G24" s="384"/>
      <c r="H24" s="17"/>
      <c r="I24" s="17"/>
      <c r="J24" s="384"/>
      <c r="K24" s="17"/>
      <c r="L24" s="384"/>
      <c r="M24" s="17"/>
      <c r="N24" s="384"/>
      <c r="O24" s="17"/>
      <c r="P24" s="384"/>
      <c r="Q24" s="17"/>
      <c r="R24" s="17"/>
      <c r="S24" s="384"/>
      <c r="T24" s="17"/>
      <c r="U24" s="17"/>
      <c r="V24" s="17"/>
      <c r="W24" s="261"/>
      <c r="X24" s="384"/>
      <c r="Y24" s="17"/>
      <c r="Z24" s="17"/>
      <c r="AA24" s="17"/>
    </row>
    <row r="25" spans="1:27" ht="15" customHeight="1" x14ac:dyDescent="0.35">
      <c r="A25" s="15" t="s">
        <v>382</v>
      </c>
      <c r="B25" s="377"/>
      <c r="C25" s="17"/>
      <c r="D25" s="17"/>
      <c r="E25" s="384"/>
      <c r="F25" s="17"/>
      <c r="G25" s="384"/>
      <c r="H25" s="17"/>
      <c r="I25" s="17"/>
      <c r="J25" s="384"/>
      <c r="K25" s="17"/>
      <c r="L25" s="384"/>
      <c r="M25" s="17"/>
      <c r="N25" s="384"/>
      <c r="O25" s="17"/>
      <c r="P25" s="384"/>
      <c r="Q25" s="17"/>
      <c r="R25" s="17"/>
      <c r="S25" s="384"/>
      <c r="T25" s="17"/>
      <c r="U25" s="17"/>
      <c r="V25" s="17"/>
      <c r="W25" s="261"/>
      <c r="X25" s="384"/>
      <c r="Y25" s="17"/>
      <c r="Z25" s="17"/>
      <c r="AA25" s="17"/>
    </row>
    <row r="26" spans="1:27" ht="15" customHeight="1" x14ac:dyDescent="0.35">
      <c r="A26" s="15" t="s">
        <v>383</v>
      </c>
      <c r="B26" s="377"/>
      <c r="C26" s="17"/>
      <c r="D26" s="17"/>
      <c r="E26" s="384"/>
      <c r="F26" s="17"/>
      <c r="G26" s="384"/>
      <c r="H26" s="17"/>
      <c r="I26" s="17"/>
      <c r="J26" s="384"/>
      <c r="K26" s="17"/>
      <c r="L26" s="384"/>
      <c r="M26" s="17"/>
      <c r="N26" s="384"/>
      <c r="O26" s="17"/>
      <c r="P26" s="384"/>
      <c r="Q26" s="17"/>
      <c r="R26" s="17"/>
      <c r="S26" s="384"/>
      <c r="T26" s="17"/>
      <c r="U26" s="17"/>
      <c r="V26" s="17"/>
      <c r="W26" s="261"/>
      <c r="X26" s="384"/>
      <c r="Y26" s="17"/>
      <c r="Z26" s="17"/>
      <c r="AA26" s="17"/>
    </row>
    <row r="27" spans="1:27" ht="15" customHeight="1" x14ac:dyDescent="0.35">
      <c r="A27" s="15" t="s">
        <v>384</v>
      </c>
      <c r="B27" s="377"/>
      <c r="C27" s="17"/>
      <c r="D27" s="17"/>
      <c r="E27" s="384"/>
      <c r="F27" s="17"/>
      <c r="G27" s="384"/>
      <c r="H27" s="17"/>
      <c r="I27" s="17"/>
      <c r="J27" s="384"/>
      <c r="K27" s="17"/>
      <c r="L27" s="384"/>
      <c r="M27" s="17"/>
      <c r="N27" s="384"/>
      <c r="O27" s="17"/>
      <c r="P27" s="384"/>
      <c r="Q27" s="17"/>
      <c r="R27" s="17"/>
      <c r="S27" s="384"/>
      <c r="T27" s="17"/>
      <c r="U27" s="17"/>
      <c r="V27" s="17"/>
      <c r="W27" s="261"/>
      <c r="X27" s="384"/>
      <c r="Y27" s="17"/>
      <c r="Z27" s="17"/>
      <c r="AA27" s="17"/>
    </row>
    <row r="28" spans="1:27" ht="15" customHeight="1" x14ac:dyDescent="0.35">
      <c r="A28" s="15" t="s">
        <v>921</v>
      </c>
      <c r="B28" s="377"/>
      <c r="C28" s="17"/>
      <c r="D28" s="17"/>
      <c r="E28" s="384"/>
      <c r="F28" s="17"/>
      <c r="G28" s="384"/>
      <c r="H28" s="17"/>
      <c r="I28" s="17"/>
      <c r="J28" s="384"/>
      <c r="K28" s="17"/>
      <c r="L28" s="384"/>
      <c r="M28" s="17"/>
      <c r="N28" s="384"/>
      <c r="O28" s="17"/>
      <c r="P28" s="384"/>
      <c r="Q28" s="17"/>
      <c r="R28" s="17"/>
      <c r="S28" s="384"/>
      <c r="T28" s="17"/>
      <c r="U28" s="17"/>
      <c r="V28" s="17"/>
      <c r="W28" s="261"/>
      <c r="X28" s="384"/>
      <c r="Y28" s="17"/>
      <c r="Z28" s="17"/>
      <c r="AA28" s="17"/>
    </row>
    <row r="29" spans="1:27" ht="15" thickBot="1" x14ac:dyDescent="0.4">
      <c r="A29" s="165" t="s">
        <v>659</v>
      </c>
      <c r="B29" s="92">
        <f>COUNTIF(B7:B28, "Y")</f>
        <v>0</v>
      </c>
      <c r="C29" s="92">
        <f>COUNTIF(C7:C28, "N")</f>
        <v>0</v>
      </c>
      <c r="E29" s="92">
        <f>COUNTIF(E7:E28, "Y")</f>
        <v>0</v>
      </c>
      <c r="F29" s="92">
        <f>COUNTIF(F7:F28, "N")</f>
        <v>0</v>
      </c>
      <c r="G29" s="92">
        <f>COUNTIF(G7:G28, "Y")</f>
        <v>0</v>
      </c>
      <c r="H29" s="92">
        <f>COUNTIF(H7:H28, "N")</f>
        <v>0</v>
      </c>
      <c r="J29" s="260">
        <f>COUNTIF(J7:J28, "Y")</f>
        <v>0</v>
      </c>
      <c r="K29" s="260">
        <f>COUNTIF(K7:K28, "N")</f>
        <v>0</v>
      </c>
      <c r="L29" s="260">
        <f>COUNTIF(L7:L28, "Y")</f>
        <v>0</v>
      </c>
      <c r="M29" s="260">
        <f>COUNTIF(M7:M28, "N")</f>
        <v>0</v>
      </c>
      <c r="N29" s="260">
        <f>COUNTIF(N7:N28, "Y")</f>
        <v>0</v>
      </c>
      <c r="O29" s="260">
        <f>COUNTIF(O7:O28, "N")</f>
        <v>0</v>
      </c>
      <c r="P29" s="260">
        <f>COUNTIF(P7:P28, "Y")</f>
        <v>0</v>
      </c>
      <c r="Q29" s="260">
        <f>COUNTIF(Q7:Q28, "N")</f>
        <v>0</v>
      </c>
      <c r="S29" s="92">
        <f>COUNTIF(S7:S28, "Y")</f>
        <v>0</v>
      </c>
      <c r="T29" s="92">
        <f>COUNTIF(T7:T28, "N")</f>
        <v>0</v>
      </c>
      <c r="X29" s="92">
        <f>COUNTIF(X7:X28, "Y")</f>
        <v>0</v>
      </c>
      <c r="Y29" s="92">
        <f>COUNTIF(Y7:Y28, "N")</f>
        <v>0</v>
      </c>
    </row>
    <row r="30" spans="1:27" ht="15" thickTop="1" x14ac:dyDescent="0.35"/>
  </sheetData>
  <sheetProtection algorithmName="SHA-512" hashValue="1Bi20K9GhNr0Xpi25O27eZclk3TaGeorylhtBMEljVFhPwSz12pP7B3CBBOtXrD98osKodCYGpaBWFxfQ6ikEw==" saltValue="AO54V9ozpr+fAJPc9R8YiQ==" spinCount="100000" sheet="1" formatCells="0" formatColumns="0" formatRows="0" insertRows="0" insertHyperlinks="0" sort="0" autoFilter="0" pivotTables="0"/>
  <mergeCells count="17">
    <mergeCell ref="A4:AA4"/>
    <mergeCell ref="A5:A6"/>
    <mergeCell ref="B5:C5"/>
    <mergeCell ref="E5:F5"/>
    <mergeCell ref="J5:K5"/>
    <mergeCell ref="L5:M5"/>
    <mergeCell ref="P5:Q5"/>
    <mergeCell ref="R5:R6"/>
    <mergeCell ref="S5:T5"/>
    <mergeCell ref="X5:Y5"/>
    <mergeCell ref="G5:H5"/>
    <mergeCell ref="V5:V6"/>
    <mergeCell ref="W5:W6"/>
    <mergeCell ref="N5:O5"/>
    <mergeCell ref="U5:U6"/>
    <mergeCell ref="Z5:Z6"/>
    <mergeCell ref="AA5:AA6"/>
  </mergeCells>
  <dataValidations count="2">
    <dataValidation type="list" allowBlank="1" showInputMessage="1" showErrorMessage="1" sqref="B7:B28 E7:E28 G7:G28 J7:J28 L7:L28 N7:N28 P7:P28 S7:S28 X7:X28" xr:uid="{00000000-0002-0000-0F00-000000000000}">
      <formula1>"Y"</formula1>
    </dataValidation>
    <dataValidation type="list" allowBlank="1" showInputMessage="1" showErrorMessage="1" sqref="C7:C28 F7:F28 H7:H28 K7:K28 M7:M28 O7:O28 Q7:Q28 T7:T28 Y7:Y28" xr:uid="{00000000-0002-0000-0F00-000001000000}">
      <formula1>"N"</formula1>
    </dataValidation>
  </dataValidations>
  <pageMargins left="0.7" right="0.7" top="0.75" bottom="0.75" header="0.3" footer="0.3"/>
  <pageSetup paperSize="9" scale="24" orientation="portrait" r:id="rId1"/>
  <ignoredErrors>
    <ignoredError sqref="F29:G29 K29:P2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8"/>
  <sheetViews>
    <sheetView zoomScaleNormal="100" workbookViewId="0">
      <selection activeCell="B15" sqref="B15:T36"/>
    </sheetView>
  </sheetViews>
  <sheetFormatPr defaultColWidth="17.1796875" defaultRowHeight="14.5" x14ac:dyDescent="0.35"/>
  <cols>
    <col min="1" max="1" width="24.1796875" style="51" customWidth="1"/>
    <col min="2" max="3" width="19.54296875" style="51" customWidth="1"/>
    <col min="4" max="4" width="17.54296875" style="51" customWidth="1"/>
    <col min="5" max="5" width="17.1796875" style="51"/>
    <col min="6" max="7" width="25.54296875" style="51" customWidth="1"/>
    <col min="8" max="13" width="17.1796875" style="51"/>
    <col min="14" max="14" width="19.7265625" style="51" customWidth="1"/>
    <col min="15" max="17" width="17.1796875" style="51"/>
    <col min="18" max="18" width="25" style="51" customWidth="1"/>
    <col min="19" max="16384" width="17.1796875" style="51"/>
  </cols>
  <sheetData>
    <row r="1" spans="1:20" x14ac:dyDescent="0.35">
      <c r="A1" s="20" t="s">
        <v>762</v>
      </c>
    </row>
    <row r="3" spans="1:20" x14ac:dyDescent="0.35">
      <c r="A3" s="20" t="s">
        <v>760</v>
      </c>
    </row>
    <row r="4" spans="1:20" ht="25" customHeight="1" x14ac:dyDescent="0.35">
      <c r="A4" s="403" t="s">
        <v>283</v>
      </c>
      <c r="B4" s="403"/>
      <c r="C4" s="403"/>
      <c r="D4" s="403"/>
    </row>
    <row r="5" spans="1:20" ht="70.5" customHeight="1" x14ac:dyDescent="0.35">
      <c r="A5" s="374" t="s">
        <v>576</v>
      </c>
      <c r="B5" s="400" t="s">
        <v>575</v>
      </c>
      <c r="C5" s="402"/>
      <c r="D5" s="374" t="s">
        <v>577</v>
      </c>
    </row>
    <row r="6" spans="1:20" x14ac:dyDescent="0.35">
      <c r="A6" s="21"/>
      <c r="B6" s="579"/>
      <c r="C6" s="580"/>
      <c r="D6" s="24"/>
    </row>
    <row r="7" spans="1:20" x14ac:dyDescent="0.35">
      <c r="A7" s="22"/>
      <c r="B7" s="429"/>
      <c r="C7" s="580"/>
      <c r="D7" s="24"/>
    </row>
    <row r="8" spans="1:20" x14ac:dyDescent="0.35">
      <c r="A8" s="22"/>
      <c r="B8" s="579"/>
      <c r="C8" s="580"/>
      <c r="D8" s="24"/>
    </row>
    <row r="9" spans="1:20" x14ac:dyDescent="0.35">
      <c r="A9" s="20"/>
    </row>
    <row r="10" spans="1:20" x14ac:dyDescent="0.35">
      <c r="A10" s="20"/>
    </row>
    <row r="11" spans="1:20" x14ac:dyDescent="0.35">
      <c r="A11" s="20" t="s">
        <v>761</v>
      </c>
    </row>
    <row r="12" spans="1:20" ht="21" customHeight="1" x14ac:dyDescent="0.35">
      <c r="A12" s="408" t="s">
        <v>578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  <c r="S12" s="409"/>
      <c r="T12" s="410"/>
    </row>
    <row r="13" spans="1:20" ht="103.5" customHeight="1" x14ac:dyDescent="0.35">
      <c r="A13" s="406" t="s">
        <v>268</v>
      </c>
      <c r="B13" s="416" t="s">
        <v>574</v>
      </c>
      <c r="C13" s="416"/>
      <c r="D13" s="406" t="s">
        <v>267</v>
      </c>
      <c r="E13" s="406" t="s">
        <v>288</v>
      </c>
      <c r="F13" s="406" t="s">
        <v>282</v>
      </c>
      <c r="G13" s="406" t="s">
        <v>289</v>
      </c>
      <c r="H13" s="416" t="s">
        <v>579</v>
      </c>
      <c r="I13" s="416"/>
      <c r="J13" s="406" t="s">
        <v>581</v>
      </c>
      <c r="K13" s="406" t="s">
        <v>289</v>
      </c>
      <c r="L13" s="416" t="s">
        <v>580</v>
      </c>
      <c r="M13" s="416"/>
      <c r="N13" s="406" t="s">
        <v>582</v>
      </c>
      <c r="O13" s="406" t="s">
        <v>289</v>
      </c>
      <c r="P13" s="416" t="s">
        <v>583</v>
      </c>
      <c r="Q13" s="416"/>
      <c r="R13" s="406" t="s">
        <v>582</v>
      </c>
      <c r="S13" s="406" t="s">
        <v>289</v>
      </c>
      <c r="T13" s="406" t="s">
        <v>285</v>
      </c>
    </row>
    <row r="14" spans="1:20" ht="26.15" customHeight="1" x14ac:dyDescent="0.35">
      <c r="A14" s="407"/>
      <c r="B14" s="374" t="s">
        <v>256</v>
      </c>
      <c r="C14" s="374" t="s">
        <v>257</v>
      </c>
      <c r="D14" s="407"/>
      <c r="E14" s="407"/>
      <c r="F14" s="407"/>
      <c r="G14" s="407"/>
      <c r="H14" s="374" t="s">
        <v>256</v>
      </c>
      <c r="I14" s="374" t="s">
        <v>257</v>
      </c>
      <c r="J14" s="407"/>
      <c r="K14" s="407"/>
      <c r="L14" s="374" t="s">
        <v>256</v>
      </c>
      <c r="M14" s="374" t="s">
        <v>257</v>
      </c>
      <c r="N14" s="407"/>
      <c r="O14" s="407"/>
      <c r="P14" s="374" t="s">
        <v>256</v>
      </c>
      <c r="Q14" s="374" t="s">
        <v>257</v>
      </c>
      <c r="R14" s="407"/>
      <c r="S14" s="407"/>
      <c r="T14" s="407"/>
    </row>
    <row r="15" spans="1:20" ht="15" customHeight="1" x14ac:dyDescent="0.35">
      <c r="A15" s="15" t="s">
        <v>364</v>
      </c>
      <c r="B15" s="34"/>
      <c r="C15" s="379"/>
      <c r="D15" s="24"/>
      <c r="E15" s="24"/>
      <c r="F15" s="24"/>
      <c r="G15" s="24"/>
      <c r="H15" s="379"/>
      <c r="I15" s="379"/>
      <c r="J15" s="24"/>
      <c r="K15" s="24"/>
      <c r="L15" s="379"/>
      <c r="M15" s="379"/>
      <c r="N15" s="24"/>
      <c r="O15" s="24"/>
      <c r="P15" s="379"/>
      <c r="Q15" s="379"/>
      <c r="R15" s="24"/>
      <c r="S15" s="24"/>
      <c r="T15" s="24"/>
    </row>
    <row r="16" spans="1:20" ht="15" customHeight="1" x14ac:dyDescent="0.35">
      <c r="A16" s="15" t="s">
        <v>365</v>
      </c>
      <c r="B16" s="34"/>
      <c r="C16" s="379"/>
      <c r="D16" s="24"/>
      <c r="E16" s="24"/>
      <c r="F16" s="24"/>
      <c r="G16" s="24"/>
      <c r="H16" s="379"/>
      <c r="I16" s="379"/>
      <c r="J16" s="24"/>
      <c r="K16" s="24"/>
      <c r="L16" s="379"/>
      <c r="M16" s="379"/>
      <c r="N16" s="24"/>
      <c r="O16" s="24"/>
      <c r="P16" s="379"/>
      <c r="Q16" s="379"/>
      <c r="R16" s="24"/>
      <c r="S16" s="24"/>
      <c r="T16" s="24"/>
    </row>
    <row r="17" spans="1:20" ht="15" customHeight="1" x14ac:dyDescent="0.35">
      <c r="A17" s="15" t="s">
        <v>366</v>
      </c>
      <c r="B17" s="34"/>
      <c r="C17" s="379"/>
      <c r="D17" s="24"/>
      <c r="E17" s="24"/>
      <c r="F17" s="24"/>
      <c r="G17" s="24"/>
      <c r="H17" s="379"/>
      <c r="I17" s="379"/>
      <c r="J17" s="24"/>
      <c r="K17" s="24"/>
      <c r="L17" s="379"/>
      <c r="M17" s="379"/>
      <c r="N17" s="24"/>
      <c r="O17" s="24"/>
      <c r="P17" s="379"/>
      <c r="Q17" s="379"/>
      <c r="R17" s="24"/>
      <c r="S17" s="24"/>
      <c r="T17" s="24"/>
    </row>
    <row r="18" spans="1:20" ht="15" customHeight="1" x14ac:dyDescent="0.35">
      <c r="A18" s="15" t="s">
        <v>918</v>
      </c>
      <c r="B18" s="34"/>
      <c r="C18" s="379"/>
      <c r="D18" s="24"/>
      <c r="E18" s="24"/>
      <c r="F18" s="24"/>
      <c r="G18" s="24"/>
      <c r="H18" s="379"/>
      <c r="I18" s="379"/>
      <c r="J18" s="24"/>
      <c r="K18" s="24"/>
      <c r="L18" s="379"/>
      <c r="M18" s="379"/>
      <c r="N18" s="24"/>
      <c r="O18" s="24"/>
      <c r="P18" s="379"/>
      <c r="Q18" s="379"/>
      <c r="R18" s="24"/>
      <c r="S18" s="24"/>
      <c r="T18" s="24"/>
    </row>
    <row r="19" spans="1:20" ht="15" customHeight="1" x14ac:dyDescent="0.35">
      <c r="A19" s="15" t="s">
        <v>368</v>
      </c>
      <c r="B19" s="34"/>
      <c r="C19" s="379"/>
      <c r="D19" s="24"/>
      <c r="E19" s="24"/>
      <c r="F19" s="24"/>
      <c r="G19" s="24"/>
      <c r="H19" s="379"/>
      <c r="I19" s="379"/>
      <c r="J19" s="24"/>
      <c r="K19" s="24"/>
      <c r="L19" s="379"/>
      <c r="M19" s="379"/>
      <c r="N19" s="24"/>
      <c r="O19" s="24"/>
      <c r="P19" s="379"/>
      <c r="Q19" s="379"/>
      <c r="R19" s="24"/>
      <c r="S19" s="24"/>
      <c r="T19" s="24"/>
    </row>
    <row r="20" spans="1:20" ht="15" customHeight="1" x14ac:dyDescent="0.35">
      <c r="A20" s="15" t="s">
        <v>369</v>
      </c>
      <c r="B20" s="34"/>
      <c r="C20" s="379"/>
      <c r="D20" s="24"/>
      <c r="E20" s="24"/>
      <c r="F20" s="24"/>
      <c r="G20" s="24"/>
      <c r="H20" s="379"/>
      <c r="I20" s="379"/>
      <c r="J20" s="24"/>
      <c r="K20" s="24"/>
      <c r="L20" s="379"/>
      <c r="M20" s="379"/>
      <c r="N20" s="24"/>
      <c r="O20" s="24"/>
      <c r="P20" s="379"/>
      <c r="Q20" s="379"/>
      <c r="R20" s="24"/>
      <c r="S20" s="24"/>
      <c r="T20" s="24"/>
    </row>
    <row r="21" spans="1:20" ht="15" customHeight="1" x14ac:dyDescent="0.35">
      <c r="A21" s="15" t="s">
        <v>370</v>
      </c>
      <c r="B21" s="34"/>
      <c r="C21" s="379"/>
      <c r="D21" s="24"/>
      <c r="E21" s="24"/>
      <c r="F21" s="24"/>
      <c r="G21" s="24"/>
      <c r="H21" s="379"/>
      <c r="I21" s="379"/>
      <c r="J21" s="24"/>
      <c r="K21" s="24"/>
      <c r="L21" s="379"/>
      <c r="M21" s="379"/>
      <c r="N21" s="24"/>
      <c r="O21" s="24"/>
      <c r="P21" s="379"/>
      <c r="Q21" s="379"/>
      <c r="R21" s="24"/>
      <c r="S21" s="24"/>
      <c r="T21" s="24"/>
    </row>
    <row r="22" spans="1:20" ht="15" customHeight="1" x14ac:dyDescent="0.35">
      <c r="A22" s="15" t="s">
        <v>371</v>
      </c>
      <c r="B22" s="34"/>
      <c r="C22" s="379"/>
      <c r="D22" s="24"/>
      <c r="E22" s="24"/>
      <c r="F22" s="24"/>
      <c r="G22" s="24"/>
      <c r="H22" s="379"/>
      <c r="I22" s="379"/>
      <c r="J22" s="24"/>
      <c r="K22" s="24"/>
      <c r="L22" s="379"/>
      <c r="M22" s="379"/>
      <c r="N22" s="24"/>
      <c r="O22" s="24"/>
      <c r="P22" s="379"/>
      <c r="Q22" s="379"/>
      <c r="R22" s="24"/>
      <c r="S22" s="24"/>
      <c r="T22" s="24"/>
    </row>
    <row r="23" spans="1:20" ht="15" customHeight="1" x14ac:dyDescent="0.35">
      <c r="A23" s="15" t="s">
        <v>372</v>
      </c>
      <c r="B23" s="34"/>
      <c r="C23" s="379"/>
      <c r="D23" s="24"/>
      <c r="E23" s="24"/>
      <c r="F23" s="24"/>
      <c r="G23" s="24"/>
      <c r="H23" s="379"/>
      <c r="I23" s="379"/>
      <c r="J23" s="24"/>
      <c r="K23" s="24"/>
      <c r="L23" s="379"/>
      <c r="M23" s="379"/>
      <c r="N23" s="24"/>
      <c r="O23" s="24"/>
      <c r="P23" s="379"/>
      <c r="Q23" s="379"/>
      <c r="R23" s="24"/>
      <c r="S23" s="24"/>
      <c r="T23" s="24"/>
    </row>
    <row r="24" spans="1:20" ht="15" customHeight="1" x14ac:dyDescent="0.35">
      <c r="A24" s="15" t="s">
        <v>919</v>
      </c>
      <c r="B24" s="34"/>
      <c r="C24" s="379"/>
      <c r="D24" s="24"/>
      <c r="E24" s="24"/>
      <c r="F24" s="24"/>
      <c r="G24" s="24"/>
      <c r="H24" s="379"/>
      <c r="I24" s="379"/>
      <c r="J24" s="24"/>
      <c r="K24" s="24"/>
      <c r="L24" s="379"/>
      <c r="M24" s="379"/>
      <c r="N24" s="24"/>
      <c r="O24" s="24"/>
      <c r="P24" s="379"/>
      <c r="Q24" s="379"/>
      <c r="R24" s="24"/>
      <c r="S24" s="24"/>
      <c r="T24" s="24"/>
    </row>
    <row r="25" spans="1:20" ht="15" customHeight="1" x14ac:dyDescent="0.35">
      <c r="A25" s="15" t="s">
        <v>374</v>
      </c>
      <c r="B25" s="34"/>
      <c r="C25" s="379"/>
      <c r="D25" s="24"/>
      <c r="E25" s="24"/>
      <c r="F25" s="24"/>
      <c r="G25" s="24"/>
      <c r="H25" s="379"/>
      <c r="I25" s="379"/>
      <c r="J25" s="24"/>
      <c r="K25" s="24"/>
      <c r="L25" s="379"/>
      <c r="M25" s="379"/>
      <c r="N25" s="24"/>
      <c r="O25" s="24"/>
      <c r="P25" s="379"/>
      <c r="Q25" s="379"/>
      <c r="R25" s="24"/>
      <c r="S25" s="24"/>
      <c r="T25" s="24"/>
    </row>
    <row r="26" spans="1:20" ht="15" customHeight="1" x14ac:dyDescent="0.35">
      <c r="A26" s="15" t="s">
        <v>375</v>
      </c>
      <c r="B26" s="34"/>
      <c r="C26" s="379"/>
      <c r="D26" s="24"/>
      <c r="E26" s="24"/>
      <c r="F26" s="24"/>
      <c r="G26" s="24"/>
      <c r="H26" s="379"/>
      <c r="I26" s="379"/>
      <c r="J26" s="24"/>
      <c r="K26" s="24"/>
      <c r="L26" s="379"/>
      <c r="M26" s="379"/>
      <c r="N26" s="24"/>
      <c r="O26" s="24"/>
      <c r="P26" s="379"/>
      <c r="Q26" s="379"/>
      <c r="R26" s="24"/>
      <c r="S26" s="24"/>
      <c r="T26" s="24"/>
    </row>
    <row r="27" spans="1:20" ht="15" customHeight="1" x14ac:dyDescent="0.35">
      <c r="A27" s="15" t="s">
        <v>376</v>
      </c>
      <c r="B27" s="34"/>
      <c r="C27" s="379"/>
      <c r="D27" s="24"/>
      <c r="E27" s="24"/>
      <c r="F27" s="24"/>
      <c r="G27" s="24"/>
      <c r="H27" s="379"/>
      <c r="I27" s="379"/>
      <c r="J27" s="24"/>
      <c r="K27" s="24"/>
      <c r="L27" s="379"/>
      <c r="M27" s="379"/>
      <c r="N27" s="24"/>
      <c r="O27" s="24"/>
      <c r="P27" s="379"/>
      <c r="Q27" s="379"/>
      <c r="R27" s="24"/>
      <c r="S27" s="24"/>
      <c r="T27" s="24"/>
    </row>
    <row r="28" spans="1:20" ht="15" customHeight="1" x14ac:dyDescent="0.35">
      <c r="A28" s="15" t="s">
        <v>377</v>
      </c>
      <c r="B28" s="34"/>
      <c r="C28" s="379"/>
      <c r="D28" s="24"/>
      <c r="E28" s="24"/>
      <c r="F28" s="24"/>
      <c r="G28" s="24"/>
      <c r="H28" s="379"/>
      <c r="I28" s="379"/>
      <c r="J28" s="24"/>
      <c r="K28" s="24"/>
      <c r="L28" s="379"/>
      <c r="M28" s="379"/>
      <c r="N28" s="24"/>
      <c r="O28" s="24"/>
      <c r="P28" s="379"/>
      <c r="Q28" s="379"/>
      <c r="R28" s="24"/>
      <c r="S28" s="24"/>
      <c r="T28" s="24"/>
    </row>
    <row r="29" spans="1:20" ht="15" customHeight="1" x14ac:dyDescent="0.35">
      <c r="A29" s="15" t="s">
        <v>378</v>
      </c>
      <c r="B29" s="34"/>
      <c r="C29" s="379"/>
      <c r="D29" s="24"/>
      <c r="E29" s="24"/>
      <c r="F29" s="24"/>
      <c r="G29" s="24"/>
      <c r="H29" s="379"/>
      <c r="I29" s="379"/>
      <c r="J29" s="24"/>
      <c r="K29" s="24"/>
      <c r="L29" s="379"/>
      <c r="M29" s="379"/>
      <c r="N29" s="24"/>
      <c r="O29" s="24"/>
      <c r="P29" s="379"/>
      <c r="Q29" s="379"/>
      <c r="R29" s="24"/>
      <c r="S29" s="24"/>
      <c r="T29" s="24"/>
    </row>
    <row r="30" spans="1:20" ht="15" customHeight="1" x14ac:dyDescent="0.35">
      <c r="A30" s="15" t="s">
        <v>379</v>
      </c>
      <c r="B30" s="34"/>
      <c r="C30" s="379"/>
      <c r="D30" s="24"/>
      <c r="E30" s="24"/>
      <c r="F30" s="24"/>
      <c r="G30" s="24"/>
      <c r="H30" s="379"/>
      <c r="I30" s="379"/>
      <c r="J30" s="24"/>
      <c r="K30" s="24"/>
      <c r="L30" s="379"/>
      <c r="M30" s="379"/>
      <c r="N30" s="24"/>
      <c r="O30" s="24"/>
      <c r="P30" s="379"/>
      <c r="Q30" s="379"/>
      <c r="R30" s="24"/>
      <c r="S30" s="24"/>
      <c r="T30" s="24"/>
    </row>
    <row r="31" spans="1:20" ht="15" customHeight="1" x14ac:dyDescent="0.35">
      <c r="A31" s="15" t="s">
        <v>920</v>
      </c>
      <c r="B31" s="34"/>
      <c r="C31" s="379"/>
      <c r="D31" s="24"/>
      <c r="E31" s="24"/>
      <c r="F31" s="24"/>
      <c r="G31" s="24"/>
      <c r="H31" s="379"/>
      <c r="I31" s="379"/>
      <c r="J31" s="24"/>
      <c r="K31" s="24"/>
      <c r="L31" s="379"/>
      <c r="M31" s="379"/>
      <c r="N31" s="24"/>
      <c r="O31" s="24"/>
      <c r="P31" s="379"/>
      <c r="Q31" s="379"/>
      <c r="R31" s="24"/>
      <c r="S31" s="24"/>
      <c r="T31" s="24"/>
    </row>
    <row r="32" spans="1:20" ht="15" customHeight="1" x14ac:dyDescent="0.35">
      <c r="A32" s="15" t="s">
        <v>381</v>
      </c>
      <c r="B32" s="34"/>
      <c r="C32" s="379"/>
      <c r="D32" s="24"/>
      <c r="E32" s="24"/>
      <c r="F32" s="24"/>
      <c r="G32" s="24"/>
      <c r="H32" s="379"/>
      <c r="I32" s="379"/>
      <c r="J32" s="24"/>
      <c r="K32" s="24"/>
      <c r="L32" s="379"/>
      <c r="M32" s="379"/>
      <c r="N32" s="24"/>
      <c r="O32" s="24"/>
      <c r="P32" s="379"/>
      <c r="Q32" s="379"/>
      <c r="R32" s="24"/>
      <c r="S32" s="24"/>
      <c r="T32" s="24"/>
    </row>
    <row r="33" spans="1:20" ht="15" customHeight="1" x14ac:dyDescent="0.35">
      <c r="A33" s="15" t="s">
        <v>382</v>
      </c>
      <c r="B33" s="34"/>
      <c r="C33" s="379"/>
      <c r="D33" s="24"/>
      <c r="E33" s="24"/>
      <c r="F33" s="24"/>
      <c r="G33" s="24"/>
      <c r="H33" s="379"/>
      <c r="I33" s="379"/>
      <c r="J33" s="24"/>
      <c r="K33" s="24"/>
      <c r="L33" s="379"/>
      <c r="M33" s="379"/>
      <c r="N33" s="24"/>
      <c r="O33" s="24"/>
      <c r="P33" s="379"/>
      <c r="Q33" s="379"/>
      <c r="R33" s="24"/>
      <c r="S33" s="24"/>
      <c r="T33" s="24"/>
    </row>
    <row r="34" spans="1:20" ht="15" customHeight="1" x14ac:dyDescent="0.35">
      <c r="A34" s="15" t="s">
        <v>383</v>
      </c>
      <c r="B34" s="34"/>
      <c r="C34" s="379"/>
      <c r="D34" s="24"/>
      <c r="E34" s="24"/>
      <c r="F34" s="24"/>
      <c r="G34" s="24"/>
      <c r="H34" s="379"/>
      <c r="I34" s="379"/>
      <c r="J34" s="24"/>
      <c r="K34" s="24"/>
      <c r="L34" s="379"/>
      <c r="M34" s="379"/>
      <c r="N34" s="24"/>
      <c r="O34" s="24"/>
      <c r="P34" s="379"/>
      <c r="Q34" s="379"/>
      <c r="R34" s="24"/>
      <c r="S34" s="24"/>
      <c r="T34" s="24"/>
    </row>
    <row r="35" spans="1:20" ht="15" customHeight="1" x14ac:dyDescent="0.35">
      <c r="A35" s="15" t="s">
        <v>384</v>
      </c>
      <c r="B35" s="34"/>
      <c r="C35" s="379"/>
      <c r="D35" s="24"/>
      <c r="E35" s="24"/>
      <c r="F35" s="24"/>
      <c r="G35" s="24"/>
      <c r="H35" s="379"/>
      <c r="I35" s="379"/>
      <c r="J35" s="24"/>
      <c r="K35" s="24"/>
      <c r="L35" s="379"/>
      <c r="M35" s="379"/>
      <c r="N35" s="24"/>
      <c r="O35" s="24"/>
      <c r="P35" s="379"/>
      <c r="Q35" s="379"/>
      <c r="R35" s="24"/>
      <c r="S35" s="24"/>
      <c r="T35" s="24"/>
    </row>
    <row r="36" spans="1:20" ht="15" customHeight="1" x14ac:dyDescent="0.35">
      <c r="A36" s="15" t="s">
        <v>921</v>
      </c>
      <c r="B36" s="34"/>
      <c r="C36" s="379"/>
      <c r="D36" s="24"/>
      <c r="E36" s="24"/>
      <c r="F36" s="24"/>
      <c r="G36" s="24"/>
      <c r="H36" s="379"/>
      <c r="I36" s="379"/>
      <c r="J36" s="24"/>
      <c r="K36" s="24"/>
      <c r="L36" s="379"/>
      <c r="M36" s="379"/>
      <c r="N36" s="24"/>
      <c r="O36" s="24"/>
      <c r="P36" s="379"/>
      <c r="Q36" s="379"/>
      <c r="R36" s="24"/>
      <c r="S36" s="24"/>
      <c r="T36" s="24"/>
    </row>
    <row r="37" spans="1:20" ht="15" thickBot="1" x14ac:dyDescent="0.4">
      <c r="A37" s="165" t="s">
        <v>659</v>
      </c>
      <c r="B37" s="92">
        <f>COUNTIF(B15:B36, "Y")</f>
        <v>0</v>
      </c>
      <c r="C37" s="92">
        <f>COUNTIF(C15:C36, "N")</f>
        <v>0</v>
      </c>
      <c r="H37" s="92">
        <f>COUNTIF(H15:H36, "Y")</f>
        <v>0</v>
      </c>
      <c r="I37" s="92">
        <f>COUNTIF(I15:I36, "N")</f>
        <v>0</v>
      </c>
      <c r="L37" s="92">
        <f>COUNTIF(L15:L36, "Y")</f>
        <v>0</v>
      </c>
      <c r="M37" s="92">
        <f>COUNTIF(M15:M36, "N")</f>
        <v>0</v>
      </c>
      <c r="P37" s="92">
        <f>COUNTIF(P15:P36, "Y")</f>
        <v>0</v>
      </c>
      <c r="Q37" s="92">
        <f>COUNTIF(Q15:Q36, "N")</f>
        <v>0</v>
      </c>
    </row>
    <row r="38" spans="1:20" ht="15" thickTop="1" x14ac:dyDescent="0.35"/>
  </sheetData>
  <sheetProtection algorithmName="SHA-512" hashValue="A+Dv5A0ECPt1YSEDa6baYHHaUyIaQ00rGnHhM/zt2MV3Xlgx5n+FHbGgIDaJCJnID5RrQ51aRUIi8Y58agrFBA==" saltValue="bsRlp0l7fnHSDrHHlU0zRw==" spinCount="100000" sheet="1" formatCells="0" formatColumns="0" formatRows="0" insertRows="0" insertHyperlinks="0" sort="0" autoFilter="0" pivotTables="0"/>
  <mergeCells count="22">
    <mergeCell ref="A12:T12"/>
    <mergeCell ref="N13:N14"/>
    <mergeCell ref="R13:R14"/>
    <mergeCell ref="S13:S14"/>
    <mergeCell ref="T13:T14"/>
    <mergeCell ref="B13:C13"/>
    <mergeCell ref="H13:I13"/>
    <mergeCell ref="P13:Q13"/>
    <mergeCell ref="A13:A14"/>
    <mergeCell ref="L13:M13"/>
    <mergeCell ref="B5:C5"/>
    <mergeCell ref="A4:D4"/>
    <mergeCell ref="B6:C6"/>
    <mergeCell ref="B7:C7"/>
    <mergeCell ref="B8:C8"/>
    <mergeCell ref="D13:D14"/>
    <mergeCell ref="E13:E14"/>
    <mergeCell ref="O13:O14"/>
    <mergeCell ref="G13:G14"/>
    <mergeCell ref="F13:F14"/>
    <mergeCell ref="J13:J14"/>
    <mergeCell ref="K13:K14"/>
  </mergeCells>
  <dataValidations count="2">
    <dataValidation type="list" allowBlank="1" showInputMessage="1" showErrorMessage="1" sqref="B15:B36 H15:H36 L15:L36 P15:P36" xr:uid="{00000000-0002-0000-1000-000000000000}">
      <formula1>"Y"</formula1>
    </dataValidation>
    <dataValidation type="list" allowBlank="1" showInputMessage="1" showErrorMessage="1" sqref="C15:C36 I15:I36 M15:M36 Q15:Q36" xr:uid="{00000000-0002-0000-1000-000001000000}">
      <formula1>"N"</formula1>
    </dataValidation>
  </dataValidations>
  <pageMargins left="0.7" right="0.7" top="0.75" bottom="0.75" header="0.3" footer="0.3"/>
  <pageSetup paperSize="9" scale="2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Z30"/>
  <sheetViews>
    <sheetView zoomScaleNormal="100" workbookViewId="0">
      <selection activeCell="E2" sqref="E2"/>
    </sheetView>
  </sheetViews>
  <sheetFormatPr defaultColWidth="22.26953125" defaultRowHeight="14.5" x14ac:dyDescent="0.35"/>
  <cols>
    <col min="1" max="1" width="25" style="394" customWidth="1"/>
    <col min="2" max="3" width="16.54296875" style="19" customWidth="1"/>
    <col min="4" max="5" width="14.54296875" style="19" customWidth="1"/>
    <col min="6" max="6" width="24" style="19" customWidth="1"/>
    <col min="7" max="8" width="15.54296875" style="19" customWidth="1"/>
    <col min="9" max="9" width="40.453125" style="19" customWidth="1"/>
    <col min="10" max="10" width="26.1796875" style="19" customWidth="1"/>
    <col min="11" max="81" width="22.26953125" style="47"/>
    <col min="82" max="16384" width="22.26953125" style="19"/>
  </cols>
  <sheetData>
    <row r="1" spans="1:442" x14ac:dyDescent="0.35">
      <c r="A1" s="84" t="s">
        <v>764</v>
      </c>
      <c r="B1" s="393"/>
      <c r="C1" s="393"/>
      <c r="D1" s="393"/>
      <c r="E1" s="393"/>
      <c r="F1" s="393"/>
      <c r="G1" s="18"/>
      <c r="H1" s="51"/>
      <c r="I1" s="51"/>
      <c r="J1" s="18"/>
    </row>
    <row r="2" spans="1:442" x14ac:dyDescent="0.35">
      <c r="H2" s="51"/>
      <c r="I2" s="51"/>
    </row>
    <row r="3" spans="1:442" ht="15" customHeight="1" x14ac:dyDescent="0.35">
      <c r="A3" s="395" t="s">
        <v>763</v>
      </c>
      <c r="B3" s="581"/>
      <c r="C3" s="581"/>
      <c r="D3" s="581"/>
      <c r="E3" s="581"/>
      <c r="F3" s="581"/>
      <c r="G3" s="581"/>
      <c r="H3" s="51"/>
      <c r="I3" s="51"/>
    </row>
    <row r="4" spans="1:442" s="396" customFormat="1" ht="25.5" customHeight="1" x14ac:dyDescent="0.35">
      <c r="A4" s="416" t="s">
        <v>584</v>
      </c>
      <c r="B4" s="416"/>
      <c r="C4" s="416"/>
      <c r="D4" s="416"/>
      <c r="E4" s="416"/>
      <c r="F4" s="416"/>
      <c r="G4" s="416"/>
      <c r="H4" s="416"/>
      <c r="I4" s="416"/>
      <c r="J4" s="416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</row>
    <row r="5" spans="1:442" ht="87" customHeight="1" x14ac:dyDescent="0.35">
      <c r="A5" s="406" t="s">
        <v>268</v>
      </c>
      <c r="B5" s="582" t="s">
        <v>585</v>
      </c>
      <c r="C5" s="582"/>
      <c r="D5" s="407" t="s">
        <v>586</v>
      </c>
      <c r="E5" s="407"/>
      <c r="F5" s="406" t="s">
        <v>587</v>
      </c>
      <c r="G5" s="582" t="s">
        <v>588</v>
      </c>
      <c r="H5" s="582"/>
      <c r="I5" s="416" t="s">
        <v>589</v>
      </c>
      <c r="J5" s="416" t="s">
        <v>290</v>
      </c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</row>
    <row r="6" spans="1:442" ht="20.149999999999999" customHeight="1" x14ac:dyDescent="0.35">
      <c r="A6" s="407"/>
      <c r="B6" s="372" t="s">
        <v>256</v>
      </c>
      <c r="C6" s="372" t="s">
        <v>257</v>
      </c>
      <c r="D6" s="372" t="s">
        <v>256</v>
      </c>
      <c r="E6" s="372" t="s">
        <v>257</v>
      </c>
      <c r="F6" s="407"/>
      <c r="G6" s="372" t="s">
        <v>256</v>
      </c>
      <c r="H6" s="372" t="s">
        <v>257</v>
      </c>
      <c r="I6" s="416"/>
      <c r="J6" s="416"/>
    </row>
    <row r="7" spans="1:442" ht="15" customHeight="1" x14ac:dyDescent="0.35">
      <c r="A7" s="15" t="s">
        <v>364</v>
      </c>
      <c r="B7" s="379"/>
      <c r="C7" s="379"/>
      <c r="D7" s="379"/>
      <c r="E7" s="379"/>
      <c r="F7" s="24"/>
      <c r="G7" s="379"/>
      <c r="H7" s="379"/>
      <c r="I7" s="24"/>
      <c r="J7" s="17"/>
    </row>
    <row r="8" spans="1:442" ht="15" customHeight="1" x14ac:dyDescent="0.35">
      <c r="A8" s="15" t="s">
        <v>365</v>
      </c>
      <c r="B8" s="379"/>
      <c r="C8" s="379"/>
      <c r="D8" s="379"/>
      <c r="E8" s="379"/>
      <c r="F8" s="24"/>
      <c r="G8" s="379"/>
      <c r="H8" s="379"/>
      <c r="I8" s="24"/>
      <c r="J8" s="17"/>
    </row>
    <row r="9" spans="1:442" ht="15" customHeight="1" x14ac:dyDescent="0.35">
      <c r="A9" s="15" t="s">
        <v>366</v>
      </c>
      <c r="B9" s="379"/>
      <c r="C9" s="379"/>
      <c r="D9" s="379"/>
      <c r="E9" s="379"/>
      <c r="F9" s="24"/>
      <c r="G9" s="379"/>
      <c r="H9" s="379"/>
      <c r="I9" s="24"/>
      <c r="J9" s="17"/>
    </row>
    <row r="10" spans="1:442" ht="15" customHeight="1" x14ac:dyDescent="0.35">
      <c r="A10" s="15" t="s">
        <v>918</v>
      </c>
      <c r="B10" s="379"/>
      <c r="C10" s="379"/>
      <c r="D10" s="379"/>
      <c r="E10" s="379"/>
      <c r="F10" s="24"/>
      <c r="G10" s="379"/>
      <c r="H10" s="379"/>
      <c r="I10" s="24"/>
      <c r="J10" s="17"/>
    </row>
    <row r="11" spans="1:442" ht="15" customHeight="1" x14ac:dyDescent="0.35">
      <c r="A11" s="15" t="s">
        <v>368</v>
      </c>
      <c r="B11" s="379"/>
      <c r="C11" s="379"/>
      <c r="D11" s="379"/>
      <c r="E11" s="379"/>
      <c r="F11" s="24"/>
      <c r="G11" s="379"/>
      <c r="H11" s="379"/>
      <c r="I11" s="24"/>
      <c r="J11" s="17"/>
    </row>
    <row r="12" spans="1:442" ht="15" customHeight="1" x14ac:dyDescent="0.35">
      <c r="A12" s="15" t="s">
        <v>369</v>
      </c>
      <c r="B12" s="379"/>
      <c r="C12" s="379"/>
      <c r="D12" s="379"/>
      <c r="E12" s="379"/>
      <c r="F12" s="24"/>
      <c r="G12" s="379"/>
      <c r="H12" s="379"/>
      <c r="I12" s="24"/>
      <c r="J12" s="17"/>
    </row>
    <row r="13" spans="1:442" ht="15" customHeight="1" x14ac:dyDescent="0.35">
      <c r="A13" s="15" t="s">
        <v>370</v>
      </c>
      <c r="B13" s="379"/>
      <c r="C13" s="379"/>
      <c r="D13" s="379"/>
      <c r="E13" s="379"/>
      <c r="F13" s="24"/>
      <c r="G13" s="379"/>
      <c r="H13" s="379"/>
      <c r="I13" s="24"/>
      <c r="J13" s="17"/>
    </row>
    <row r="14" spans="1:442" ht="15" customHeight="1" x14ac:dyDescent="0.35">
      <c r="A14" s="15" t="s">
        <v>371</v>
      </c>
      <c r="B14" s="379"/>
      <c r="C14" s="379"/>
      <c r="D14" s="379"/>
      <c r="E14" s="379"/>
      <c r="F14" s="24"/>
      <c r="G14" s="379"/>
      <c r="H14" s="379"/>
      <c r="I14" s="24"/>
      <c r="J14" s="17"/>
    </row>
    <row r="15" spans="1:442" ht="15" customHeight="1" x14ac:dyDescent="0.35">
      <c r="A15" s="15" t="s">
        <v>372</v>
      </c>
      <c r="B15" s="379"/>
      <c r="C15" s="379"/>
      <c r="D15" s="379"/>
      <c r="E15" s="379"/>
      <c r="F15" s="24"/>
      <c r="G15" s="379"/>
      <c r="H15" s="379"/>
      <c r="I15" s="24"/>
      <c r="J15" s="17"/>
    </row>
    <row r="16" spans="1:442" ht="15" customHeight="1" x14ac:dyDescent="0.35">
      <c r="A16" s="15" t="s">
        <v>919</v>
      </c>
      <c r="B16" s="379"/>
      <c r="C16" s="379"/>
      <c r="D16" s="379"/>
      <c r="E16" s="379"/>
      <c r="F16" s="24"/>
      <c r="G16" s="379"/>
      <c r="H16" s="379"/>
      <c r="I16" s="24"/>
      <c r="J16" s="17"/>
    </row>
    <row r="17" spans="1:10" ht="15" customHeight="1" x14ac:dyDescent="0.35">
      <c r="A17" s="15" t="s">
        <v>374</v>
      </c>
      <c r="B17" s="379"/>
      <c r="C17" s="379"/>
      <c r="D17" s="379"/>
      <c r="E17" s="379"/>
      <c r="F17" s="24"/>
      <c r="G17" s="379"/>
      <c r="H17" s="379"/>
      <c r="I17" s="24"/>
      <c r="J17" s="17"/>
    </row>
    <row r="18" spans="1:10" ht="15" customHeight="1" x14ac:dyDescent="0.35">
      <c r="A18" s="15" t="s">
        <v>375</v>
      </c>
      <c r="B18" s="379"/>
      <c r="C18" s="379"/>
      <c r="D18" s="379"/>
      <c r="E18" s="379"/>
      <c r="F18" s="24"/>
      <c r="G18" s="379"/>
      <c r="H18" s="379"/>
      <c r="I18" s="24"/>
      <c r="J18" s="17"/>
    </row>
    <row r="19" spans="1:10" ht="15" customHeight="1" x14ac:dyDescent="0.35">
      <c r="A19" s="15" t="s">
        <v>376</v>
      </c>
      <c r="B19" s="379"/>
      <c r="C19" s="379"/>
      <c r="D19" s="379"/>
      <c r="E19" s="379"/>
      <c r="F19" s="24"/>
      <c r="G19" s="379"/>
      <c r="H19" s="379"/>
      <c r="I19" s="24"/>
      <c r="J19" s="17"/>
    </row>
    <row r="20" spans="1:10" ht="15" customHeight="1" x14ac:dyDescent="0.35">
      <c r="A20" s="15" t="s">
        <v>377</v>
      </c>
      <c r="B20" s="379"/>
      <c r="C20" s="379"/>
      <c r="D20" s="379"/>
      <c r="E20" s="379"/>
      <c r="F20" s="24"/>
      <c r="G20" s="379"/>
      <c r="H20" s="379"/>
      <c r="I20" s="24"/>
      <c r="J20" s="17"/>
    </row>
    <row r="21" spans="1:10" ht="15" customHeight="1" x14ac:dyDescent="0.35">
      <c r="A21" s="15" t="s">
        <v>378</v>
      </c>
      <c r="B21" s="379"/>
      <c r="C21" s="379"/>
      <c r="D21" s="379"/>
      <c r="E21" s="379"/>
      <c r="F21" s="24"/>
      <c r="G21" s="379"/>
      <c r="H21" s="379"/>
      <c r="I21" s="24"/>
      <c r="J21" s="17"/>
    </row>
    <row r="22" spans="1:10" ht="15" customHeight="1" x14ac:dyDescent="0.35">
      <c r="A22" s="15" t="s">
        <v>379</v>
      </c>
      <c r="B22" s="379"/>
      <c r="C22" s="379"/>
      <c r="D22" s="379"/>
      <c r="E22" s="379"/>
      <c r="F22" s="24"/>
      <c r="G22" s="379"/>
      <c r="H22" s="379"/>
      <c r="I22" s="24"/>
      <c r="J22" s="17"/>
    </row>
    <row r="23" spans="1:10" ht="15" customHeight="1" x14ac:dyDescent="0.35">
      <c r="A23" s="15" t="s">
        <v>920</v>
      </c>
      <c r="B23" s="379"/>
      <c r="C23" s="379"/>
      <c r="D23" s="379"/>
      <c r="E23" s="379"/>
      <c r="F23" s="24"/>
      <c r="G23" s="379"/>
      <c r="H23" s="379"/>
      <c r="I23" s="24"/>
      <c r="J23" s="17"/>
    </row>
    <row r="24" spans="1:10" ht="15" customHeight="1" x14ac:dyDescent="0.35">
      <c r="A24" s="15" t="s">
        <v>381</v>
      </c>
      <c r="B24" s="379"/>
      <c r="C24" s="379"/>
      <c r="D24" s="379"/>
      <c r="E24" s="379"/>
      <c r="F24" s="24"/>
      <c r="G24" s="379"/>
      <c r="H24" s="379"/>
      <c r="I24" s="24"/>
      <c r="J24" s="17"/>
    </row>
    <row r="25" spans="1:10" ht="15" customHeight="1" x14ac:dyDescent="0.35">
      <c r="A25" s="15" t="s">
        <v>382</v>
      </c>
      <c r="B25" s="379"/>
      <c r="C25" s="379"/>
      <c r="D25" s="379"/>
      <c r="E25" s="379"/>
      <c r="F25" s="24"/>
      <c r="G25" s="379"/>
      <c r="H25" s="379"/>
      <c r="I25" s="24"/>
      <c r="J25" s="17"/>
    </row>
    <row r="26" spans="1:10" ht="15" customHeight="1" x14ac:dyDescent="0.35">
      <c r="A26" s="15" t="s">
        <v>383</v>
      </c>
      <c r="B26" s="379"/>
      <c r="C26" s="379"/>
      <c r="D26" s="379"/>
      <c r="E26" s="379"/>
      <c r="F26" s="24"/>
      <c r="G26" s="379"/>
      <c r="H26" s="379"/>
      <c r="I26" s="24"/>
      <c r="J26" s="17"/>
    </row>
    <row r="27" spans="1:10" ht="15" customHeight="1" x14ac:dyDescent="0.35">
      <c r="A27" s="15" t="s">
        <v>384</v>
      </c>
      <c r="B27" s="379"/>
      <c r="C27" s="379"/>
      <c r="D27" s="379"/>
      <c r="E27" s="379"/>
      <c r="F27" s="24"/>
      <c r="G27" s="379"/>
      <c r="H27" s="379"/>
      <c r="I27" s="24"/>
      <c r="J27" s="17"/>
    </row>
    <row r="28" spans="1:10" ht="15" customHeight="1" x14ac:dyDescent="0.35">
      <c r="A28" s="15" t="s">
        <v>921</v>
      </c>
      <c r="B28" s="379"/>
      <c r="C28" s="379"/>
      <c r="D28" s="379"/>
      <c r="E28" s="379"/>
      <c r="F28" s="24"/>
      <c r="G28" s="379"/>
      <c r="H28" s="379"/>
      <c r="I28" s="24"/>
      <c r="J28" s="17"/>
    </row>
    <row r="29" spans="1:10" ht="15" thickBot="1" x14ac:dyDescent="0.4">
      <c r="A29" s="165" t="s">
        <v>659</v>
      </c>
      <c r="B29" s="92">
        <f>COUNTIF(B7:B28, "Y")</f>
        <v>0</v>
      </c>
      <c r="C29" s="92">
        <f>COUNTIF(C7:C28, "N")</f>
        <v>0</v>
      </c>
      <c r="D29" s="92">
        <f>COUNTIF(D7:D28, "Y")</f>
        <v>0</v>
      </c>
      <c r="E29" s="92">
        <f>COUNTIF(E7:E28, "N")</f>
        <v>0</v>
      </c>
      <c r="G29" s="92">
        <f>COUNTIF(G7:G28, "Y")</f>
        <v>0</v>
      </c>
      <c r="H29" s="92">
        <f>COUNTIF(H7:H28, "N")</f>
        <v>0</v>
      </c>
    </row>
    <row r="30" spans="1:10" ht="15" thickTop="1" x14ac:dyDescent="0.35"/>
  </sheetData>
  <sheetProtection algorithmName="SHA-512" hashValue="TjYn4YEkJMYjBPTAG7KuSO+x2GhC0qYw2yHL5JHDhz9ixjkkP3TZwrRYg2Ck/5YNUT5mO2us0w1L86pXhMh2hA==" saltValue="uxxlPnBLqkF/eT92WzoMJw==" spinCount="100000" sheet="1" formatCells="0" formatColumns="0" formatRows="0" insertRows="0" insertHyperlinks="0" sort="0" autoFilter="0" pivotTables="0"/>
  <mergeCells count="9">
    <mergeCell ref="I5:I6"/>
    <mergeCell ref="A4:J4"/>
    <mergeCell ref="J5:J6"/>
    <mergeCell ref="A5:A6"/>
    <mergeCell ref="B3:G3"/>
    <mergeCell ref="B5:C5"/>
    <mergeCell ref="D5:E5"/>
    <mergeCell ref="G5:H5"/>
    <mergeCell ref="F5:F6"/>
  </mergeCells>
  <dataValidations count="2">
    <dataValidation type="list" allowBlank="1" showInputMessage="1" showErrorMessage="1" sqref="G7:G28 D7:D28 B7:B28" xr:uid="{00000000-0002-0000-1100-000000000000}">
      <formula1>"Y"</formula1>
    </dataValidation>
    <dataValidation type="list" allowBlank="1" showInputMessage="1" showErrorMessage="1" sqref="H7:H28 E7:E28 C7:C28" xr:uid="{00000000-0002-0000-1100-000001000000}">
      <formula1>"N"</formula1>
    </dataValidation>
  </dataValidations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797A-9326-47CE-89B1-CA71B43A8315}">
  <sheetPr>
    <tabColor theme="1"/>
  </sheetPr>
  <dimension ref="A1:M24"/>
  <sheetViews>
    <sheetView workbookViewId="0">
      <selection activeCell="A13" sqref="A13:M24"/>
    </sheetView>
  </sheetViews>
  <sheetFormatPr defaultColWidth="8.7265625" defaultRowHeight="14.5" x14ac:dyDescent="0.35"/>
  <cols>
    <col min="1" max="1" width="39.54296875" style="326" customWidth="1"/>
    <col min="2" max="2" width="24.26953125" style="326" customWidth="1"/>
    <col min="3" max="11" width="8.7265625" style="326"/>
    <col min="12" max="12" width="10.54296875" style="326" customWidth="1"/>
    <col min="13" max="16384" width="8.7265625" style="326"/>
  </cols>
  <sheetData>
    <row r="1" spans="1:13" ht="31.5" customHeight="1" x14ac:dyDescent="0.5">
      <c r="A1" s="322" t="s">
        <v>901</v>
      </c>
      <c r="B1" s="323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5"/>
    </row>
    <row r="2" spans="1:13" ht="15" thickBot="1" x14ac:dyDescent="0.4">
      <c r="A2" s="327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9"/>
    </row>
    <row r="3" spans="1:13" ht="18.5" x14ac:dyDescent="0.45">
      <c r="A3" s="330" t="s">
        <v>902</v>
      </c>
      <c r="B3" s="331" t="s">
        <v>923</v>
      </c>
      <c r="C3" s="332"/>
      <c r="D3" s="333"/>
      <c r="E3" s="333"/>
      <c r="F3" s="333"/>
      <c r="G3" s="333"/>
      <c r="H3" s="333"/>
      <c r="I3" s="333"/>
      <c r="J3" s="333"/>
      <c r="K3" s="328"/>
      <c r="L3" s="328"/>
      <c r="M3" s="329"/>
    </row>
    <row r="4" spans="1:13" ht="18.5" x14ac:dyDescent="0.45">
      <c r="A4" s="334" t="s">
        <v>903</v>
      </c>
      <c r="B4" s="333" t="s">
        <v>904</v>
      </c>
      <c r="C4" s="335"/>
      <c r="D4" s="333"/>
      <c r="E4" s="333"/>
      <c r="F4" s="333"/>
      <c r="G4" s="333"/>
      <c r="H4" s="333"/>
      <c r="I4" s="333"/>
      <c r="J4" s="333"/>
      <c r="K4" s="328"/>
      <c r="L4" s="328"/>
      <c r="M4" s="329"/>
    </row>
    <row r="5" spans="1:13" ht="19" thickBot="1" x14ac:dyDescent="0.5">
      <c r="A5" s="336" t="s">
        <v>905</v>
      </c>
      <c r="B5" s="337" t="s">
        <v>911</v>
      </c>
      <c r="C5" s="338"/>
      <c r="D5" s="333"/>
      <c r="E5" s="333"/>
      <c r="F5" s="333"/>
      <c r="G5" s="333"/>
      <c r="H5" s="333"/>
      <c r="I5" s="333"/>
      <c r="J5" s="333"/>
      <c r="K5" s="328"/>
      <c r="L5" s="328"/>
      <c r="M5" s="329"/>
    </row>
    <row r="6" spans="1:13" ht="19" thickBot="1" x14ac:dyDescent="0.5">
      <c r="A6" s="334"/>
      <c r="B6" s="333"/>
      <c r="C6" s="333"/>
      <c r="D6" s="333"/>
      <c r="E6" s="333"/>
      <c r="F6" s="333"/>
      <c r="G6" s="333"/>
      <c r="H6" s="333"/>
      <c r="I6" s="333"/>
      <c r="J6" s="333"/>
      <c r="K6" s="328"/>
      <c r="L6" s="328"/>
      <c r="M6" s="329"/>
    </row>
    <row r="7" spans="1:13" ht="18.5" x14ac:dyDescent="0.45">
      <c r="A7" s="330" t="s">
        <v>910</v>
      </c>
      <c r="B7" s="331" t="s">
        <v>906</v>
      </c>
      <c r="C7" s="331"/>
      <c r="D7" s="331"/>
      <c r="E7" s="331"/>
      <c r="F7" s="331"/>
      <c r="G7" s="331"/>
      <c r="H7" s="331"/>
      <c r="I7" s="331"/>
      <c r="J7" s="331"/>
      <c r="K7" s="324"/>
      <c r="L7" s="325"/>
      <c r="M7" s="329"/>
    </row>
    <row r="8" spans="1:13" ht="18.5" x14ac:dyDescent="0.45">
      <c r="A8" s="334"/>
      <c r="B8" s="333" t="s">
        <v>907</v>
      </c>
      <c r="C8" s="333"/>
      <c r="D8" s="333"/>
      <c r="E8" s="333"/>
      <c r="F8" s="333"/>
      <c r="G8" s="333"/>
      <c r="H8" s="333"/>
      <c r="I8" s="333"/>
      <c r="J8" s="333"/>
      <c r="K8" s="328"/>
      <c r="L8" s="329"/>
      <c r="M8" s="329"/>
    </row>
    <row r="9" spans="1:13" ht="18.5" x14ac:dyDescent="0.45">
      <c r="A9" s="334"/>
      <c r="B9" s="333" t="s">
        <v>908</v>
      </c>
      <c r="C9" s="333"/>
      <c r="D9" s="333"/>
      <c r="E9" s="333"/>
      <c r="F9" s="333"/>
      <c r="G9" s="333"/>
      <c r="H9" s="333"/>
      <c r="I9" s="333"/>
      <c r="J9" s="333"/>
      <c r="K9" s="328"/>
      <c r="L9" s="329"/>
      <c r="M9" s="329"/>
    </row>
    <row r="10" spans="1:13" ht="18.5" x14ac:dyDescent="0.45">
      <c r="A10" s="334"/>
      <c r="B10" s="333" t="s">
        <v>909</v>
      </c>
      <c r="C10" s="333"/>
      <c r="D10" s="333"/>
      <c r="E10" s="333"/>
      <c r="F10" s="333"/>
      <c r="G10" s="333"/>
      <c r="H10" s="333"/>
      <c r="I10" s="333"/>
      <c r="J10" s="333"/>
      <c r="K10" s="328"/>
      <c r="L10" s="329"/>
      <c r="M10" s="329"/>
    </row>
    <row r="11" spans="1:13" ht="18.5" x14ac:dyDescent="0.45">
      <c r="A11" s="334"/>
      <c r="B11" s="333" t="s">
        <v>912</v>
      </c>
      <c r="C11" s="333"/>
      <c r="D11" s="333"/>
      <c r="E11" s="333"/>
      <c r="F11" s="333"/>
      <c r="G11" s="333"/>
      <c r="H11" s="333"/>
      <c r="I11" s="333"/>
      <c r="J11" s="333"/>
      <c r="K11" s="328"/>
      <c r="L11" s="329"/>
      <c r="M11" s="329"/>
    </row>
    <row r="12" spans="1:13" ht="19" thickBot="1" x14ac:dyDescent="0.5">
      <c r="A12" s="336"/>
      <c r="B12" s="339"/>
      <c r="C12" s="339"/>
      <c r="D12" s="339"/>
      <c r="E12" s="339"/>
      <c r="F12" s="339"/>
      <c r="G12" s="339"/>
      <c r="H12" s="339"/>
      <c r="I12" s="339"/>
      <c r="J12" s="339"/>
      <c r="K12" s="340"/>
      <c r="L12" s="341"/>
      <c r="M12" s="329"/>
    </row>
    <row r="13" spans="1:13" x14ac:dyDescent="0.35">
      <c r="A13" s="320"/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42"/>
    </row>
    <row r="14" spans="1:13" x14ac:dyDescent="0.35">
      <c r="A14" s="320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42"/>
    </row>
    <row r="15" spans="1:13" x14ac:dyDescent="0.35">
      <c r="A15" s="320"/>
      <c r="B15" s="321"/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42"/>
    </row>
    <row r="16" spans="1:13" x14ac:dyDescent="0.35">
      <c r="A16" s="320"/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42"/>
    </row>
    <row r="17" spans="1:13" x14ac:dyDescent="0.35">
      <c r="A17" s="320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42"/>
    </row>
    <row r="18" spans="1:13" x14ac:dyDescent="0.35">
      <c r="A18" s="320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42"/>
    </row>
    <row r="19" spans="1:13" x14ac:dyDescent="0.35">
      <c r="A19" s="320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42"/>
    </row>
    <row r="20" spans="1:13" x14ac:dyDescent="0.35">
      <c r="A20" s="320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42"/>
    </row>
    <row r="21" spans="1:13" x14ac:dyDescent="0.35">
      <c r="A21" s="320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42"/>
    </row>
    <row r="22" spans="1:13" x14ac:dyDescent="0.35">
      <c r="A22" s="320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42"/>
    </row>
    <row r="23" spans="1:13" x14ac:dyDescent="0.35">
      <c r="A23" s="320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42"/>
    </row>
    <row r="24" spans="1:13" ht="15" thickBot="1" x14ac:dyDescent="0.4">
      <c r="A24" s="397"/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9"/>
    </row>
  </sheetData>
  <sheetProtection algorithmName="SHA-512" hashValue="c2fqIK2v5ncs5c9Ln3AeDFNoltfcgfIEfjstAxROYQcnIcynVAK3ae5tU9OaGMkJg8SQT6lg0EeHKh3hvAAX3A==" saltValue="y230T4e7UpRJl1qg+F2U5g==" spinCount="100000" sheet="1" formatCells="0" formatColumns="0" formatRows="0" insertRows="0" insertHyperlink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30"/>
  <sheetViews>
    <sheetView zoomScaleNormal="100" workbookViewId="0">
      <selection activeCell="A5" sqref="A5:A6"/>
    </sheetView>
  </sheetViews>
  <sheetFormatPr defaultColWidth="8.7265625" defaultRowHeight="14.5" x14ac:dyDescent="0.35"/>
  <cols>
    <col min="1" max="1" width="27" style="82" customWidth="1"/>
    <col min="2" max="32" width="12.54296875" style="82" customWidth="1"/>
    <col min="33" max="16384" width="8.7265625" style="82"/>
  </cols>
  <sheetData>
    <row r="1" spans="1:32" x14ac:dyDescent="0.35">
      <c r="A1" s="37" t="s">
        <v>779</v>
      </c>
    </row>
    <row r="2" spans="1:32" x14ac:dyDescent="0.35">
      <c r="A2" s="37"/>
    </row>
    <row r="3" spans="1:32" x14ac:dyDescent="0.35">
      <c r="A3" s="37" t="s">
        <v>772</v>
      </c>
    </row>
    <row r="4" spans="1:32" ht="27" customHeight="1" x14ac:dyDescent="0.35">
      <c r="A4" s="513" t="s">
        <v>765</v>
      </c>
      <c r="B4" s="513"/>
      <c r="C4" s="513"/>
      <c r="D4" s="513"/>
      <c r="E4" s="513"/>
      <c r="F4" s="513"/>
      <c r="G4" s="513"/>
      <c r="H4" s="513"/>
      <c r="I4" s="513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</row>
    <row r="5" spans="1:32" ht="80.150000000000006" customHeight="1" x14ac:dyDescent="0.35">
      <c r="A5" s="583" t="s">
        <v>268</v>
      </c>
      <c r="B5" s="518" t="s">
        <v>774</v>
      </c>
      <c r="C5" s="519"/>
      <c r="D5" s="518" t="s">
        <v>783</v>
      </c>
      <c r="E5" s="519"/>
      <c r="F5" s="515" t="s">
        <v>773</v>
      </c>
      <c r="G5" s="517"/>
      <c r="H5" s="515" t="s">
        <v>784</v>
      </c>
      <c r="I5" s="517"/>
      <c r="J5" s="518" t="s">
        <v>775</v>
      </c>
      <c r="K5" s="519"/>
      <c r="L5" s="518" t="s">
        <v>776</v>
      </c>
      <c r="M5" s="519"/>
      <c r="N5" s="518" t="s">
        <v>777</v>
      </c>
      <c r="O5" s="519"/>
      <c r="P5" s="518" t="s">
        <v>766</v>
      </c>
      <c r="Q5" s="519"/>
      <c r="R5" s="518" t="s">
        <v>767</v>
      </c>
      <c r="S5" s="519"/>
      <c r="T5" s="518" t="s">
        <v>768</v>
      </c>
      <c r="U5" s="584"/>
      <c r="V5" s="519"/>
      <c r="W5" s="518" t="s">
        <v>769</v>
      </c>
      <c r="X5" s="519"/>
      <c r="Y5" s="518" t="s">
        <v>770</v>
      </c>
      <c r="Z5" s="584"/>
      <c r="AA5" s="519"/>
      <c r="AB5" s="518" t="s">
        <v>771</v>
      </c>
      <c r="AC5" s="584"/>
      <c r="AD5" s="519"/>
      <c r="AE5" s="518" t="s">
        <v>778</v>
      </c>
      <c r="AF5" s="519"/>
    </row>
    <row r="6" spans="1:32" ht="21.65" customHeight="1" x14ac:dyDescent="0.35">
      <c r="A6" s="514"/>
      <c r="B6" s="386" t="s">
        <v>256</v>
      </c>
      <c r="C6" s="386" t="s">
        <v>257</v>
      </c>
      <c r="D6" s="386" t="s">
        <v>256</v>
      </c>
      <c r="E6" s="386" t="s">
        <v>257</v>
      </c>
      <c r="F6" s="386" t="s">
        <v>256</v>
      </c>
      <c r="G6" s="386" t="s">
        <v>257</v>
      </c>
      <c r="H6" s="386" t="s">
        <v>256</v>
      </c>
      <c r="I6" s="386" t="s">
        <v>257</v>
      </c>
      <c r="J6" s="386" t="s">
        <v>256</v>
      </c>
      <c r="K6" s="386" t="s">
        <v>257</v>
      </c>
      <c r="L6" s="386" t="s">
        <v>256</v>
      </c>
      <c r="M6" s="386" t="s">
        <v>257</v>
      </c>
      <c r="N6" s="386" t="s">
        <v>256</v>
      </c>
      <c r="O6" s="386" t="s">
        <v>257</v>
      </c>
      <c r="P6" s="386" t="s">
        <v>256</v>
      </c>
      <c r="Q6" s="386" t="s">
        <v>257</v>
      </c>
      <c r="R6" s="386" t="s">
        <v>256</v>
      </c>
      <c r="S6" s="386" t="s">
        <v>257</v>
      </c>
      <c r="T6" s="386" t="s">
        <v>256</v>
      </c>
      <c r="U6" s="386" t="s">
        <v>257</v>
      </c>
      <c r="V6" s="386" t="s">
        <v>790</v>
      </c>
      <c r="W6" s="386" t="s">
        <v>256</v>
      </c>
      <c r="X6" s="386" t="s">
        <v>257</v>
      </c>
      <c r="Y6" s="386" t="s">
        <v>256</v>
      </c>
      <c r="Z6" s="386" t="s">
        <v>257</v>
      </c>
      <c r="AA6" s="386" t="s">
        <v>790</v>
      </c>
      <c r="AB6" s="386" t="s">
        <v>256</v>
      </c>
      <c r="AC6" s="386" t="s">
        <v>257</v>
      </c>
      <c r="AD6" s="386" t="s">
        <v>790</v>
      </c>
      <c r="AE6" s="386" t="s">
        <v>256</v>
      </c>
      <c r="AF6" s="386" t="s">
        <v>257</v>
      </c>
    </row>
    <row r="7" spans="1:32" ht="15" customHeight="1" x14ac:dyDescent="0.35">
      <c r="A7" s="15" t="s">
        <v>364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</row>
    <row r="8" spans="1:32" ht="15" customHeight="1" x14ac:dyDescent="0.35">
      <c r="A8" s="15" t="s">
        <v>365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2" ht="15" customHeight="1" x14ac:dyDescent="0.35">
      <c r="A9" s="15" t="s">
        <v>366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5" customHeight="1" x14ac:dyDescent="0.35">
      <c r="A10" s="15" t="s">
        <v>918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15" customHeight="1" x14ac:dyDescent="0.35">
      <c r="A11" s="15" t="s">
        <v>368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15" customHeight="1" x14ac:dyDescent="0.35">
      <c r="A12" s="15" t="s">
        <v>369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</row>
    <row r="13" spans="1:32" ht="15" customHeight="1" x14ac:dyDescent="0.35">
      <c r="A13" s="15" t="s">
        <v>370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</row>
    <row r="14" spans="1:32" ht="15" customHeight="1" x14ac:dyDescent="0.35">
      <c r="A14" s="15" t="s">
        <v>371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15" customHeight="1" x14ac:dyDescent="0.35">
      <c r="A15" s="15" t="s">
        <v>372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</row>
    <row r="16" spans="1:32" ht="15" customHeight="1" x14ac:dyDescent="0.35">
      <c r="A16" s="15" t="s">
        <v>919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</row>
    <row r="17" spans="1:32" ht="15" customHeight="1" x14ac:dyDescent="0.35">
      <c r="A17" s="15" t="s">
        <v>374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</row>
    <row r="18" spans="1:32" ht="15" customHeight="1" x14ac:dyDescent="0.35">
      <c r="A18" s="15" t="s">
        <v>375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</row>
    <row r="19" spans="1:32" ht="15" customHeight="1" x14ac:dyDescent="0.35">
      <c r="A19" s="15" t="s">
        <v>376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</row>
    <row r="20" spans="1:32" ht="15" customHeight="1" x14ac:dyDescent="0.35">
      <c r="A20" s="15" t="s">
        <v>377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15" customHeight="1" x14ac:dyDescent="0.35">
      <c r="A21" s="15" t="s">
        <v>378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2" ht="15" customHeight="1" x14ac:dyDescent="0.35">
      <c r="A22" s="15" t="s">
        <v>379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</row>
    <row r="23" spans="1:32" ht="15" customHeight="1" x14ac:dyDescent="0.35">
      <c r="A23" s="15" t="s">
        <v>920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</row>
    <row r="24" spans="1:32" ht="15" customHeight="1" x14ac:dyDescent="0.35">
      <c r="A24" s="15" t="s">
        <v>381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</row>
    <row r="25" spans="1:32" ht="15" customHeight="1" x14ac:dyDescent="0.35">
      <c r="A25" s="15" t="s">
        <v>382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</row>
    <row r="26" spans="1:32" ht="15" customHeight="1" x14ac:dyDescent="0.35">
      <c r="A26" s="15" t="s">
        <v>383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</row>
    <row r="27" spans="1:32" ht="15" customHeight="1" x14ac:dyDescent="0.35">
      <c r="A27" s="15" t="s">
        <v>384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</row>
    <row r="28" spans="1:32" ht="15" customHeight="1" x14ac:dyDescent="0.35">
      <c r="A28" s="15" t="s">
        <v>921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</row>
    <row r="29" spans="1:32" ht="15" thickBot="1" x14ac:dyDescent="0.4">
      <c r="A29" s="37" t="s">
        <v>659</v>
      </c>
      <c r="B29" s="121">
        <f>COUNTIF(B7:B28, "Y")</f>
        <v>0</v>
      </c>
      <c r="C29" s="121">
        <f>COUNTIF(C7:C28, "N")</f>
        <v>0</v>
      </c>
      <c r="D29" s="121">
        <f>COUNTIF(D7:D28, "Y")</f>
        <v>0</v>
      </c>
      <c r="E29" s="121">
        <f>COUNTIF(E7:E28, "N")</f>
        <v>0</v>
      </c>
      <c r="F29" s="121">
        <f>COUNTIF(F7:F28, "Y")</f>
        <v>0</v>
      </c>
      <c r="G29" s="121">
        <f>COUNTIF(G7:G28, "N")</f>
        <v>0</v>
      </c>
      <c r="H29" s="121">
        <f>COUNTIF(H7:H28, "Y")</f>
        <v>0</v>
      </c>
      <c r="I29" s="121">
        <f>COUNTIF(I7:I28, "N")</f>
        <v>0</v>
      </c>
      <c r="J29" s="121">
        <f>COUNTIF(J7:J28, "Y")</f>
        <v>0</v>
      </c>
      <c r="K29" s="121">
        <f>COUNTIF(K7:K28, "N")</f>
        <v>0</v>
      </c>
      <c r="L29" s="121">
        <f>COUNTIF(L7:L28, "Y")</f>
        <v>0</v>
      </c>
      <c r="M29" s="121">
        <f>COUNTIF(M7:M28, "N")</f>
        <v>0</v>
      </c>
      <c r="N29" s="121">
        <f>COUNTIF(N7:N28, "Y")</f>
        <v>0</v>
      </c>
      <c r="O29" s="121">
        <f>COUNTIF(O7:O28, "N")</f>
        <v>0</v>
      </c>
      <c r="P29" s="121">
        <f>COUNTIF(P7:P28, "Y")</f>
        <v>0</v>
      </c>
      <c r="Q29" s="121">
        <f>COUNTIF(Q7:Q28, "N")</f>
        <v>0</v>
      </c>
      <c r="R29" s="121">
        <f>COUNTIF(R7:R28, "Y")</f>
        <v>0</v>
      </c>
      <c r="S29" s="121">
        <f>COUNTIF(S7:S28, "N")</f>
        <v>0</v>
      </c>
      <c r="T29" s="121">
        <f>COUNTIF(T7:T28, "Y")</f>
        <v>0</v>
      </c>
      <c r="U29" s="121">
        <f>COUNTIF(U7:U28, "N")</f>
        <v>0</v>
      </c>
      <c r="V29" s="121">
        <f>COUNTIF(V7:V28, "N/A")</f>
        <v>0</v>
      </c>
      <c r="W29" s="121">
        <f>COUNTIF(W7:W28, "Y")</f>
        <v>0</v>
      </c>
      <c r="X29" s="121">
        <f>COUNTIF(X7:X28, "N")</f>
        <v>0</v>
      </c>
      <c r="Y29" s="121">
        <f>COUNTIF(Y7:Y28, "Y")</f>
        <v>0</v>
      </c>
      <c r="Z29" s="121">
        <f>COUNTIF(Z7:Z28, "N")</f>
        <v>0</v>
      </c>
      <c r="AA29" s="121">
        <f>COUNTIF(AA7:AA28, "N/A")</f>
        <v>0</v>
      </c>
      <c r="AB29" s="121">
        <f>COUNTIF(AB7:AB28, "Y")</f>
        <v>0</v>
      </c>
      <c r="AC29" s="121">
        <f>COUNTIF(AC7:AC28, "N")</f>
        <v>0</v>
      </c>
      <c r="AD29" s="121">
        <f>COUNTIF(AD7:AD28, "N/A")</f>
        <v>0</v>
      </c>
      <c r="AE29" s="121">
        <f>COUNTIF(AE7:AE28, "Y")</f>
        <v>0</v>
      </c>
      <c r="AF29" s="121">
        <f>COUNTIF(AF7:AF28, "N")</f>
        <v>0</v>
      </c>
    </row>
    <row r="30" spans="1:32" ht="15" thickTop="1" x14ac:dyDescent="0.35"/>
  </sheetData>
  <sheetProtection algorithmName="SHA-512" hashValue="Bpc599uw/jflBLl16b9Jz9C9qfM2R6nIDYtRgEkUXk1a1BX8KVLVnPqKjb2QpiDWQqieYqDb0JPMUzxxQ9pHSA==" saltValue="RoqvWzOyv+mVVdKAZpMDIA==" spinCount="100000" sheet="1" formatCells="0" formatColumns="0" formatRows="0" insertRows="0" insertHyperlinks="0" sort="0" autoFilter="0" pivotTables="0"/>
  <mergeCells count="16">
    <mergeCell ref="A4:AF4"/>
    <mergeCell ref="A5:A6"/>
    <mergeCell ref="B5:C5"/>
    <mergeCell ref="F5:G5"/>
    <mergeCell ref="J5:K5"/>
    <mergeCell ref="L5:M5"/>
    <mergeCell ref="N5:O5"/>
    <mergeCell ref="P5:Q5"/>
    <mergeCell ref="R5:S5"/>
    <mergeCell ref="T5:V5"/>
    <mergeCell ref="H5:I5"/>
    <mergeCell ref="D5:E5"/>
    <mergeCell ref="W5:X5"/>
    <mergeCell ref="Y5:AA5"/>
    <mergeCell ref="AB5:AD5"/>
    <mergeCell ref="AE5:AF5"/>
  </mergeCells>
  <dataValidations count="3">
    <dataValidation type="list" allowBlank="1" showInputMessage="1" showErrorMessage="1" sqref="B7:B28 D7:D28 F7:F28 H7:H28 J7:J28 L7:L28 N7:N28 P7:P28 R7:R28 T7:T28 W7:W28 Y7:Y28 AB7:AB28 AE7:AE28" xr:uid="{00000000-0002-0000-1200-000000000000}">
      <formula1>"Y"</formula1>
    </dataValidation>
    <dataValidation type="list" allowBlank="1" showInputMessage="1" showErrorMessage="1" sqref="C7:C28 E7:E28 G7:G28 I7:I28 K7:K28 M7:M28 O7:O28 Q7:Q28 S7:S28 U7:U28 X7:X28 Z7:Z28 AC7:AC28 AF7:AF28" xr:uid="{00000000-0002-0000-1200-000001000000}">
      <formula1>"N"</formula1>
    </dataValidation>
    <dataValidation type="list" allowBlank="1" showInputMessage="1" showErrorMessage="1" sqref="V7:V28 AA7:AA28 AD7:AD28" xr:uid="{00000000-0002-0000-1200-000002000000}">
      <formula1>"N/A"</formula1>
    </dataValidation>
  </dataValidations>
  <pageMargins left="0.7" right="0.7" top="0.75" bottom="0.75" header="0.3" footer="0.3"/>
  <pageSetup paperSize="9" scale="24" orientation="portrait" r:id="rId1"/>
  <ignoredErrors>
    <ignoredError sqref="C29 D29:M29 N29:T29 X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abSelected="1" zoomScaleNormal="100" workbookViewId="0">
      <selection activeCell="A2" sqref="A2"/>
    </sheetView>
  </sheetViews>
  <sheetFormatPr defaultColWidth="19.453125" defaultRowHeight="14.5" x14ac:dyDescent="0.35"/>
  <cols>
    <col min="1" max="1" width="26.26953125" style="19" customWidth="1"/>
    <col min="2" max="2" width="27.7265625" style="19" customWidth="1"/>
    <col min="3" max="3" width="26.453125" style="19" customWidth="1"/>
    <col min="4" max="4" width="30.26953125" style="19" customWidth="1"/>
    <col min="5" max="5" width="29.453125" style="19" customWidth="1"/>
    <col min="6" max="16384" width="19.453125" style="19"/>
  </cols>
  <sheetData>
    <row r="1" spans="1:9" x14ac:dyDescent="0.35">
      <c r="A1" s="18" t="s">
        <v>726</v>
      </c>
      <c r="C1" s="18"/>
      <c r="D1" s="18"/>
      <c r="E1" s="18"/>
      <c r="F1" s="18"/>
      <c r="G1" s="18"/>
      <c r="H1" s="18"/>
    </row>
    <row r="3" spans="1:9" x14ac:dyDescent="0.35">
      <c r="A3" s="20" t="s">
        <v>650</v>
      </c>
    </row>
    <row r="4" spans="1:9" ht="19" customHeight="1" x14ac:dyDescent="0.35">
      <c r="A4" s="400" t="s">
        <v>627</v>
      </c>
      <c r="B4" s="401"/>
      <c r="C4" s="401"/>
      <c r="D4" s="401"/>
      <c r="E4" s="402"/>
      <c r="F4" s="262"/>
      <c r="G4" s="262"/>
      <c r="H4" s="262"/>
      <c r="I4" s="262"/>
    </row>
    <row r="5" spans="1:9" ht="68.5" customHeight="1" x14ac:dyDescent="0.35">
      <c r="A5" s="263" t="s">
        <v>268</v>
      </c>
      <c r="B5" s="372" t="s">
        <v>785</v>
      </c>
      <c r="C5" s="372" t="s">
        <v>291</v>
      </c>
      <c r="D5" s="372" t="s">
        <v>786</v>
      </c>
      <c r="E5" s="374" t="s">
        <v>292</v>
      </c>
    </row>
    <row r="6" spans="1:9" x14ac:dyDescent="0.35">
      <c r="A6" s="272" t="s">
        <v>364</v>
      </c>
      <c r="B6" s="96"/>
      <c r="C6" s="17"/>
      <c r="D6" s="17"/>
      <c r="E6" s="128">
        <f>B6-C6-D6</f>
        <v>0</v>
      </c>
    </row>
    <row r="7" spans="1:9" x14ac:dyDescent="0.35">
      <c r="A7" s="272" t="s">
        <v>365</v>
      </c>
      <c r="B7" s="96"/>
      <c r="C7" s="17"/>
      <c r="D7" s="17"/>
      <c r="E7" s="128">
        <f t="shared" ref="E7:E27" si="0">B7-C7-D7</f>
        <v>0</v>
      </c>
    </row>
    <row r="8" spans="1:9" x14ac:dyDescent="0.35">
      <c r="A8" s="272" t="s">
        <v>366</v>
      </c>
      <c r="B8" s="96"/>
      <c r="C8" s="17"/>
      <c r="D8" s="17"/>
      <c r="E8" s="128">
        <f t="shared" si="0"/>
        <v>0</v>
      </c>
    </row>
    <row r="9" spans="1:9" x14ac:dyDescent="0.35">
      <c r="A9" s="272" t="s">
        <v>918</v>
      </c>
      <c r="B9" s="96"/>
      <c r="C9" s="17"/>
      <c r="D9" s="17"/>
      <c r="E9" s="128">
        <f t="shared" si="0"/>
        <v>0</v>
      </c>
    </row>
    <row r="10" spans="1:9" x14ac:dyDescent="0.35">
      <c r="A10" s="272" t="s">
        <v>368</v>
      </c>
      <c r="B10" s="96"/>
      <c r="C10" s="17"/>
      <c r="D10" s="17"/>
      <c r="E10" s="128">
        <f t="shared" si="0"/>
        <v>0</v>
      </c>
    </row>
    <row r="11" spans="1:9" x14ac:dyDescent="0.35">
      <c r="A11" s="272" t="s">
        <v>369</v>
      </c>
      <c r="B11" s="96"/>
      <c r="C11" s="17"/>
      <c r="D11" s="17"/>
      <c r="E11" s="128">
        <f t="shared" si="0"/>
        <v>0</v>
      </c>
    </row>
    <row r="12" spans="1:9" x14ac:dyDescent="0.35">
      <c r="A12" s="272" t="s">
        <v>370</v>
      </c>
      <c r="B12" s="96"/>
      <c r="C12" s="17"/>
      <c r="D12" s="17"/>
      <c r="E12" s="128">
        <f t="shared" si="0"/>
        <v>0</v>
      </c>
    </row>
    <row r="13" spans="1:9" x14ac:dyDescent="0.35">
      <c r="A13" s="272" t="s">
        <v>371</v>
      </c>
      <c r="B13" s="96"/>
      <c r="C13" s="17"/>
      <c r="D13" s="17"/>
      <c r="E13" s="128">
        <f t="shared" si="0"/>
        <v>0</v>
      </c>
    </row>
    <row r="14" spans="1:9" x14ac:dyDescent="0.35">
      <c r="A14" s="272" t="s">
        <v>372</v>
      </c>
      <c r="B14" s="96"/>
      <c r="C14" s="17"/>
      <c r="D14" s="17"/>
      <c r="E14" s="128">
        <f t="shared" si="0"/>
        <v>0</v>
      </c>
    </row>
    <row r="15" spans="1:9" x14ac:dyDescent="0.35">
      <c r="A15" s="272" t="s">
        <v>919</v>
      </c>
      <c r="B15" s="96"/>
      <c r="C15" s="17"/>
      <c r="D15" s="17"/>
      <c r="E15" s="128">
        <f t="shared" si="0"/>
        <v>0</v>
      </c>
    </row>
    <row r="16" spans="1:9" x14ac:dyDescent="0.35">
      <c r="A16" s="272" t="s">
        <v>374</v>
      </c>
      <c r="B16" s="96"/>
      <c r="C16" s="17"/>
      <c r="D16" s="17"/>
      <c r="E16" s="128">
        <f t="shared" si="0"/>
        <v>0</v>
      </c>
    </row>
    <row r="17" spans="1:10" x14ac:dyDescent="0.35">
      <c r="A17" s="272" t="s">
        <v>375</v>
      </c>
      <c r="B17" s="96"/>
      <c r="C17" s="17"/>
      <c r="D17" s="17"/>
      <c r="E17" s="128">
        <f t="shared" si="0"/>
        <v>0</v>
      </c>
    </row>
    <row r="18" spans="1:10" x14ac:dyDescent="0.35">
      <c r="A18" s="272" t="s">
        <v>376</v>
      </c>
      <c r="B18" s="96"/>
      <c r="C18" s="17"/>
      <c r="D18" s="17"/>
      <c r="E18" s="128">
        <f t="shared" si="0"/>
        <v>0</v>
      </c>
    </row>
    <row r="19" spans="1:10" x14ac:dyDescent="0.35">
      <c r="A19" s="272" t="s">
        <v>377</v>
      </c>
      <c r="B19" s="96"/>
      <c r="C19" s="17"/>
      <c r="D19" s="17"/>
      <c r="E19" s="128">
        <f t="shared" si="0"/>
        <v>0</v>
      </c>
    </row>
    <row r="20" spans="1:10" x14ac:dyDescent="0.35">
      <c r="A20" s="272" t="s">
        <v>378</v>
      </c>
      <c r="B20" s="96"/>
      <c r="C20" s="17"/>
      <c r="D20" s="17"/>
      <c r="E20" s="128">
        <f t="shared" si="0"/>
        <v>0</v>
      </c>
    </row>
    <row r="21" spans="1:10" x14ac:dyDescent="0.35">
      <c r="A21" s="272" t="s">
        <v>379</v>
      </c>
      <c r="B21" s="96"/>
      <c r="C21" s="17"/>
      <c r="D21" s="17"/>
      <c r="E21" s="128">
        <f t="shared" si="0"/>
        <v>0</v>
      </c>
    </row>
    <row r="22" spans="1:10" x14ac:dyDescent="0.35">
      <c r="A22" s="272" t="s">
        <v>920</v>
      </c>
      <c r="B22" s="96"/>
      <c r="C22" s="17"/>
      <c r="D22" s="17"/>
      <c r="E22" s="128">
        <f t="shared" si="0"/>
        <v>0</v>
      </c>
    </row>
    <row r="23" spans="1:10" x14ac:dyDescent="0.35">
      <c r="A23" s="272" t="s">
        <v>381</v>
      </c>
      <c r="B23" s="96"/>
      <c r="C23" s="17"/>
      <c r="D23" s="17"/>
      <c r="E23" s="128">
        <f t="shared" si="0"/>
        <v>0</v>
      </c>
    </row>
    <row r="24" spans="1:10" x14ac:dyDescent="0.35">
      <c r="A24" s="272" t="s">
        <v>382</v>
      </c>
      <c r="B24" s="96"/>
      <c r="C24" s="17"/>
      <c r="D24" s="17"/>
      <c r="E24" s="128">
        <f t="shared" si="0"/>
        <v>0</v>
      </c>
    </row>
    <row r="25" spans="1:10" x14ac:dyDescent="0.35">
      <c r="A25" s="272" t="s">
        <v>383</v>
      </c>
      <c r="B25" s="96"/>
      <c r="C25" s="17"/>
      <c r="D25" s="17"/>
      <c r="E25" s="128">
        <f t="shared" si="0"/>
        <v>0</v>
      </c>
    </row>
    <row r="26" spans="1:10" x14ac:dyDescent="0.35">
      <c r="A26" s="272" t="s">
        <v>384</v>
      </c>
      <c r="B26" s="96"/>
      <c r="C26" s="17"/>
      <c r="D26" s="17"/>
      <c r="E26" s="128">
        <f t="shared" si="0"/>
        <v>0</v>
      </c>
    </row>
    <row r="27" spans="1:10" x14ac:dyDescent="0.35">
      <c r="A27" s="272" t="s">
        <v>921</v>
      </c>
      <c r="B27" s="96"/>
      <c r="C27" s="17"/>
      <c r="D27" s="17"/>
      <c r="E27" s="128">
        <f t="shared" si="0"/>
        <v>0</v>
      </c>
    </row>
    <row r="28" spans="1:10" ht="15" thickBot="1" x14ac:dyDescent="0.4">
      <c r="A28" s="89" t="s">
        <v>659</v>
      </c>
      <c r="B28" s="264">
        <f>SUM(B6:B27)</f>
        <v>0</v>
      </c>
      <c r="C28" s="264">
        <f>SUM(C6:C27)</f>
        <v>0</v>
      </c>
      <c r="D28" s="264">
        <f>SUM(D6:D27)</f>
        <v>0</v>
      </c>
      <c r="E28" s="265">
        <f>SUM(E6:E27)</f>
        <v>0</v>
      </c>
    </row>
    <row r="29" spans="1:10" ht="15" thickTop="1" x14ac:dyDescent="0.35">
      <c r="A29" s="89"/>
      <c r="B29" s="132"/>
      <c r="C29" s="132"/>
      <c r="D29" s="132"/>
      <c r="E29" s="132"/>
    </row>
    <row r="31" spans="1:10" x14ac:dyDescent="0.35">
      <c r="A31" s="20" t="s">
        <v>651</v>
      </c>
    </row>
    <row r="32" spans="1:10" ht="21" customHeight="1" x14ac:dyDescent="0.35">
      <c r="A32" s="403" t="s">
        <v>627</v>
      </c>
      <c r="B32" s="403"/>
      <c r="C32" s="403"/>
      <c r="D32" s="403"/>
      <c r="E32" s="403"/>
      <c r="F32" s="403"/>
      <c r="G32" s="403"/>
      <c r="H32" s="403"/>
      <c r="I32" s="403"/>
      <c r="J32" s="403"/>
    </row>
    <row r="33" spans="1:10" x14ac:dyDescent="0.35">
      <c r="A33" s="404" t="s">
        <v>268</v>
      </c>
      <c r="B33" s="406" t="s">
        <v>628</v>
      </c>
      <c r="C33" s="406" t="s">
        <v>789</v>
      </c>
      <c r="D33" s="406" t="s">
        <v>293</v>
      </c>
      <c r="E33" s="406" t="s">
        <v>787</v>
      </c>
      <c r="F33" s="406" t="s">
        <v>294</v>
      </c>
      <c r="G33" s="406" t="s">
        <v>788</v>
      </c>
      <c r="H33" s="408" t="s">
        <v>298</v>
      </c>
      <c r="I33" s="409"/>
      <c r="J33" s="410"/>
    </row>
    <row r="34" spans="1:10" ht="74.5" customHeight="1" x14ac:dyDescent="0.35">
      <c r="A34" s="405"/>
      <c r="B34" s="407"/>
      <c r="C34" s="407"/>
      <c r="D34" s="407"/>
      <c r="E34" s="407"/>
      <c r="F34" s="407"/>
      <c r="G34" s="407"/>
      <c r="H34" s="370" t="s">
        <v>295</v>
      </c>
      <c r="I34" s="370" t="s">
        <v>296</v>
      </c>
      <c r="J34" s="370" t="s">
        <v>297</v>
      </c>
    </row>
    <row r="35" spans="1:10" x14ac:dyDescent="0.35">
      <c r="A35" s="272" t="s">
        <v>364</v>
      </c>
      <c r="B35" s="384"/>
      <c r="C35" s="384"/>
      <c r="D35" s="25"/>
      <c r="E35" s="17"/>
      <c r="F35" s="17"/>
      <c r="G35" s="17"/>
      <c r="H35" s="17"/>
      <c r="I35" s="17"/>
      <c r="J35" s="17"/>
    </row>
    <row r="36" spans="1:10" x14ac:dyDescent="0.35">
      <c r="A36" s="272" t="s">
        <v>365</v>
      </c>
      <c r="B36" s="384"/>
      <c r="C36" s="384"/>
      <c r="D36" s="25"/>
      <c r="E36" s="17"/>
      <c r="F36" s="17"/>
      <c r="G36" s="17"/>
      <c r="H36" s="17"/>
      <c r="I36" s="17"/>
      <c r="J36" s="17"/>
    </row>
    <row r="37" spans="1:10" x14ac:dyDescent="0.35">
      <c r="A37" s="272" t="s">
        <v>366</v>
      </c>
      <c r="B37" s="384"/>
      <c r="C37" s="384"/>
      <c r="D37" s="25"/>
      <c r="E37" s="17"/>
      <c r="F37" s="17"/>
      <c r="G37" s="17"/>
      <c r="H37" s="17"/>
      <c r="I37" s="17"/>
      <c r="J37" s="17"/>
    </row>
    <row r="38" spans="1:10" x14ac:dyDescent="0.35">
      <c r="A38" s="272" t="s">
        <v>918</v>
      </c>
      <c r="B38" s="384"/>
      <c r="C38" s="384"/>
      <c r="D38" s="17"/>
      <c r="E38" s="17"/>
      <c r="F38" s="17"/>
      <c r="G38" s="17"/>
      <c r="H38" s="17"/>
      <c r="I38" s="17"/>
      <c r="J38" s="17"/>
    </row>
    <row r="39" spans="1:10" x14ac:dyDescent="0.35">
      <c r="A39" s="272" t="s">
        <v>368</v>
      </c>
      <c r="B39" s="384"/>
      <c r="C39" s="384"/>
      <c r="D39" s="17"/>
      <c r="E39" s="17"/>
      <c r="F39" s="17"/>
      <c r="G39" s="17"/>
      <c r="H39" s="17"/>
      <c r="I39" s="17"/>
      <c r="J39" s="17"/>
    </row>
    <row r="40" spans="1:10" x14ac:dyDescent="0.35">
      <c r="A40" s="272" t="s">
        <v>369</v>
      </c>
      <c r="B40" s="384"/>
      <c r="C40" s="384"/>
      <c r="D40" s="17"/>
      <c r="E40" s="17"/>
      <c r="F40" s="17"/>
      <c r="G40" s="17"/>
      <c r="H40" s="17"/>
      <c r="I40" s="17"/>
      <c r="J40" s="17"/>
    </row>
    <row r="41" spans="1:10" x14ac:dyDescent="0.35">
      <c r="A41" s="272" t="s">
        <v>370</v>
      </c>
      <c r="B41" s="384"/>
      <c r="C41" s="384"/>
      <c r="D41" s="17"/>
      <c r="E41" s="17"/>
      <c r="F41" s="17"/>
      <c r="G41" s="17"/>
      <c r="H41" s="17"/>
      <c r="I41" s="17"/>
      <c r="J41" s="17"/>
    </row>
    <row r="42" spans="1:10" x14ac:dyDescent="0.35">
      <c r="A42" s="272" t="s">
        <v>371</v>
      </c>
      <c r="B42" s="384"/>
      <c r="C42" s="384"/>
      <c r="D42" s="17"/>
      <c r="E42" s="17"/>
      <c r="F42" s="17"/>
      <c r="G42" s="17"/>
      <c r="H42" s="17"/>
      <c r="I42" s="17"/>
      <c r="J42" s="17"/>
    </row>
    <row r="43" spans="1:10" x14ac:dyDescent="0.35">
      <c r="A43" s="272" t="s">
        <v>372</v>
      </c>
      <c r="B43" s="384"/>
      <c r="C43" s="384"/>
      <c r="D43" s="17"/>
      <c r="E43" s="17"/>
      <c r="F43" s="17"/>
      <c r="G43" s="17"/>
      <c r="H43" s="17"/>
      <c r="I43" s="17"/>
      <c r="J43" s="17"/>
    </row>
    <row r="44" spans="1:10" x14ac:dyDescent="0.35">
      <c r="A44" s="272" t="s">
        <v>919</v>
      </c>
      <c r="B44" s="384"/>
      <c r="C44" s="384"/>
      <c r="D44" s="17"/>
      <c r="E44" s="17"/>
      <c r="F44" s="17"/>
      <c r="G44" s="17"/>
      <c r="H44" s="17"/>
      <c r="I44" s="17"/>
      <c r="J44" s="17"/>
    </row>
    <row r="45" spans="1:10" x14ac:dyDescent="0.35">
      <c r="A45" s="272" t="s">
        <v>374</v>
      </c>
      <c r="B45" s="384"/>
      <c r="C45" s="384"/>
      <c r="D45" s="17"/>
      <c r="E45" s="17"/>
      <c r="F45" s="17"/>
      <c r="G45" s="17"/>
      <c r="H45" s="17"/>
      <c r="I45" s="17"/>
      <c r="J45" s="17"/>
    </row>
    <row r="46" spans="1:10" x14ac:dyDescent="0.35">
      <c r="A46" s="272" t="s">
        <v>375</v>
      </c>
      <c r="B46" s="384"/>
      <c r="C46" s="384"/>
      <c r="D46" s="17"/>
      <c r="E46" s="17"/>
      <c r="F46" s="17"/>
      <c r="G46" s="17"/>
      <c r="H46" s="17"/>
      <c r="I46" s="17"/>
      <c r="J46" s="17"/>
    </row>
    <row r="47" spans="1:10" x14ac:dyDescent="0.35">
      <c r="A47" s="272" t="s">
        <v>376</v>
      </c>
      <c r="B47" s="384"/>
      <c r="C47" s="384"/>
      <c r="D47" s="17"/>
      <c r="E47" s="17"/>
      <c r="F47" s="17"/>
      <c r="G47" s="17"/>
      <c r="H47" s="17"/>
      <c r="I47" s="17"/>
      <c r="J47" s="17"/>
    </row>
    <row r="48" spans="1:10" x14ac:dyDescent="0.35">
      <c r="A48" s="272" t="s">
        <v>377</v>
      </c>
      <c r="B48" s="384"/>
      <c r="C48" s="384"/>
      <c r="D48" s="17"/>
      <c r="E48" s="17"/>
      <c r="F48" s="17"/>
      <c r="G48" s="17"/>
      <c r="H48" s="17"/>
      <c r="I48" s="17"/>
      <c r="J48" s="17"/>
    </row>
    <row r="49" spans="1:10" x14ac:dyDescent="0.35">
      <c r="A49" s="272" t="s">
        <v>378</v>
      </c>
      <c r="B49" s="384"/>
      <c r="C49" s="384"/>
      <c r="D49" s="17"/>
      <c r="E49" s="17"/>
      <c r="F49" s="17"/>
      <c r="G49" s="17"/>
      <c r="H49" s="17"/>
      <c r="I49" s="17"/>
      <c r="J49" s="17"/>
    </row>
    <row r="50" spans="1:10" x14ac:dyDescent="0.35">
      <c r="A50" s="272" t="s">
        <v>379</v>
      </c>
      <c r="B50" s="384"/>
      <c r="C50" s="384"/>
      <c r="D50" s="17"/>
      <c r="E50" s="17"/>
      <c r="F50" s="17"/>
      <c r="G50" s="17"/>
      <c r="H50" s="17"/>
      <c r="I50" s="17"/>
      <c r="J50" s="17"/>
    </row>
    <row r="51" spans="1:10" x14ac:dyDescent="0.35">
      <c r="A51" s="272" t="s">
        <v>920</v>
      </c>
      <c r="B51" s="384"/>
      <c r="C51" s="384"/>
      <c r="D51" s="17"/>
      <c r="E51" s="17"/>
      <c r="F51" s="17"/>
      <c r="G51" s="17"/>
      <c r="H51" s="17"/>
      <c r="I51" s="17"/>
      <c r="J51" s="17"/>
    </row>
    <row r="52" spans="1:10" x14ac:dyDescent="0.35">
      <c r="A52" s="272" t="s">
        <v>381</v>
      </c>
      <c r="B52" s="384"/>
      <c r="C52" s="384"/>
      <c r="D52" s="17"/>
      <c r="E52" s="17"/>
      <c r="F52" s="17"/>
      <c r="G52" s="17"/>
      <c r="H52" s="17"/>
      <c r="I52" s="17"/>
      <c r="J52" s="17"/>
    </row>
    <row r="53" spans="1:10" x14ac:dyDescent="0.35">
      <c r="A53" s="272" t="s">
        <v>382</v>
      </c>
      <c r="B53" s="384"/>
      <c r="C53" s="384"/>
      <c r="D53" s="17"/>
      <c r="E53" s="17"/>
      <c r="F53" s="17"/>
      <c r="G53" s="17"/>
      <c r="H53" s="17"/>
      <c r="I53" s="17"/>
      <c r="J53" s="17"/>
    </row>
    <row r="54" spans="1:10" x14ac:dyDescent="0.35">
      <c r="A54" s="272" t="s">
        <v>383</v>
      </c>
      <c r="B54" s="384"/>
      <c r="C54" s="384"/>
      <c r="D54" s="17"/>
      <c r="E54" s="17"/>
      <c r="F54" s="17"/>
      <c r="G54" s="17"/>
      <c r="H54" s="17"/>
      <c r="I54" s="17"/>
      <c r="J54" s="17"/>
    </row>
    <row r="55" spans="1:10" x14ac:dyDescent="0.35">
      <c r="A55" s="272" t="s">
        <v>384</v>
      </c>
      <c r="B55" s="384"/>
      <c r="C55" s="384"/>
      <c r="D55" s="17"/>
      <c r="E55" s="17"/>
      <c r="F55" s="17"/>
      <c r="G55" s="17"/>
      <c r="H55" s="17"/>
      <c r="I55" s="17"/>
      <c r="J55" s="17"/>
    </row>
    <row r="56" spans="1:10" x14ac:dyDescent="0.35">
      <c r="A56" s="272" t="s">
        <v>921</v>
      </c>
      <c r="B56" s="384"/>
      <c r="C56" s="384"/>
      <c r="D56" s="17"/>
      <c r="E56" s="17"/>
      <c r="F56" s="17"/>
      <c r="G56" s="17"/>
      <c r="H56" s="17"/>
      <c r="I56" s="17"/>
      <c r="J56" s="17"/>
    </row>
    <row r="57" spans="1:10" ht="15" thickBot="1" x14ac:dyDescent="0.4">
      <c r="A57" s="90" t="s">
        <v>659</v>
      </c>
      <c r="B57" s="266">
        <f>SUM(B35:B56)</f>
        <v>0</v>
      </c>
      <c r="C57" s="93">
        <f>SUM(C35:C56)</f>
        <v>0</v>
      </c>
      <c r="D57" s="267"/>
      <c r="E57" s="267"/>
    </row>
    <row r="58" spans="1:10" ht="15" thickTop="1" x14ac:dyDescent="0.35">
      <c r="C58" s="267"/>
      <c r="D58" s="267"/>
    </row>
    <row r="59" spans="1:10" x14ac:dyDescent="0.35">
      <c r="C59" s="267"/>
      <c r="D59" s="267"/>
    </row>
  </sheetData>
  <sheetProtection algorithmName="SHA-512" hashValue="9T9swuS/Uhhj0wbubeE1gViGVew9ETHXnyIcME1e7UcTLKudF1LXvlrjMz/kV6OO5QxO1FOqyqWIA4CzyerHyQ==" saltValue="W0lIlzdY0UfmIULs4KNT5w==" spinCount="100000" sheet="1" formatCells="0" formatColumns="0" formatRows="0" insertRows="0" insertHyperlinks="0" sort="0" autoFilter="0" pivotTables="0"/>
  <mergeCells count="10">
    <mergeCell ref="A4:E4"/>
    <mergeCell ref="A32:J32"/>
    <mergeCell ref="A33:A34"/>
    <mergeCell ref="B33:B34"/>
    <mergeCell ref="C33:C34"/>
    <mergeCell ref="D33:D34"/>
    <mergeCell ref="E33:E34"/>
    <mergeCell ref="F33:F34"/>
    <mergeCell ref="G33:G34"/>
    <mergeCell ref="H33:J33"/>
  </mergeCells>
  <dataValidations count="1">
    <dataValidation type="whole" allowBlank="1" showInputMessage="1" showErrorMessage="1" sqref="E6:E28" xr:uid="{00000000-0002-0000-0100-000000000000}">
      <formula1>0</formula1>
      <formula2>250</formula2>
    </dataValidation>
  </dataValidations>
  <pageMargins left="0.7" right="0.7" top="0.75" bottom="0.75" header="0.3" footer="0.3"/>
  <pageSetup paperSize="9" scale="3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Sheet1!$A$1:$A$251</xm:f>
          </x14:formula1>
          <xm:sqref>B35:C56 B6:D27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zoomScaleNormal="100" workbookViewId="0">
      <selection activeCell="B7" sqref="B7:Q28"/>
    </sheetView>
  </sheetViews>
  <sheetFormatPr defaultColWidth="19" defaultRowHeight="14.5" x14ac:dyDescent="0.35"/>
  <cols>
    <col min="1" max="1" width="28.453125" style="19" customWidth="1"/>
    <col min="2" max="3" width="14.54296875" style="19" customWidth="1"/>
    <col min="4" max="4" width="22.453125" style="19" customWidth="1"/>
    <col min="5" max="9" width="14.54296875" style="19" customWidth="1"/>
    <col min="10" max="11" width="23.54296875" style="19" customWidth="1"/>
    <col min="12" max="13" width="14.54296875" style="19" customWidth="1"/>
    <col min="14" max="15" width="17.1796875" style="19" customWidth="1"/>
    <col min="16" max="16" width="20.54296875" style="19" customWidth="1"/>
    <col min="17" max="17" width="26.453125" style="19" customWidth="1"/>
    <col min="18" max="16384" width="19" style="19"/>
  </cols>
  <sheetData>
    <row r="1" spans="1:18" ht="22.5" customHeight="1" x14ac:dyDescent="0.35">
      <c r="A1" s="18" t="s">
        <v>727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3" spans="1:18" x14ac:dyDescent="0.35">
      <c r="A3" s="20" t="s">
        <v>652</v>
      </c>
    </row>
    <row r="4" spans="1:18" ht="19.5" customHeight="1" x14ac:dyDescent="0.35">
      <c r="A4" s="411" t="s">
        <v>629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3"/>
    </row>
    <row r="5" spans="1:18" ht="133.5" customHeight="1" x14ac:dyDescent="0.35">
      <c r="A5" s="406" t="s">
        <v>268</v>
      </c>
      <c r="B5" s="416" t="s">
        <v>792</v>
      </c>
      <c r="C5" s="416"/>
      <c r="D5" s="406" t="s">
        <v>310</v>
      </c>
      <c r="E5" s="416" t="s">
        <v>646</v>
      </c>
      <c r="F5" s="416"/>
      <c r="G5" s="419" t="s">
        <v>791</v>
      </c>
      <c r="H5" s="420"/>
      <c r="I5" s="421"/>
      <c r="J5" s="406" t="s">
        <v>793</v>
      </c>
      <c r="K5" s="406" t="s">
        <v>794</v>
      </c>
      <c r="L5" s="417" t="s">
        <v>630</v>
      </c>
      <c r="M5" s="418"/>
      <c r="N5" s="417" t="s">
        <v>795</v>
      </c>
      <c r="O5" s="418"/>
      <c r="P5" s="414" t="s">
        <v>311</v>
      </c>
      <c r="Q5" s="414" t="s">
        <v>631</v>
      </c>
    </row>
    <row r="6" spans="1:18" ht="26.5" customHeight="1" x14ac:dyDescent="0.35">
      <c r="A6" s="407"/>
      <c r="B6" s="370" t="s">
        <v>256</v>
      </c>
      <c r="C6" s="370" t="s">
        <v>257</v>
      </c>
      <c r="D6" s="407"/>
      <c r="E6" s="370" t="s">
        <v>256</v>
      </c>
      <c r="F6" s="370" t="s">
        <v>257</v>
      </c>
      <c r="G6" s="370" t="s">
        <v>256</v>
      </c>
      <c r="H6" s="370" t="s">
        <v>257</v>
      </c>
      <c r="I6" s="370" t="s">
        <v>790</v>
      </c>
      <c r="J6" s="407"/>
      <c r="K6" s="407"/>
      <c r="L6" s="122" t="s">
        <v>256</v>
      </c>
      <c r="M6" s="122" t="s">
        <v>257</v>
      </c>
      <c r="N6" s="122" t="s">
        <v>312</v>
      </c>
      <c r="O6" s="122" t="s">
        <v>313</v>
      </c>
      <c r="P6" s="415"/>
      <c r="Q6" s="415"/>
    </row>
    <row r="7" spans="1:18" x14ac:dyDescent="0.35">
      <c r="A7" s="272" t="s">
        <v>364</v>
      </c>
      <c r="B7" s="384"/>
      <c r="C7" s="384"/>
      <c r="D7" s="17"/>
      <c r="E7" s="384"/>
      <c r="F7" s="384"/>
      <c r="G7" s="384"/>
      <c r="H7" s="384"/>
      <c r="I7" s="384"/>
      <c r="J7" s="17"/>
      <c r="K7" s="17"/>
      <c r="L7" s="271"/>
      <c r="M7" s="271"/>
      <c r="N7" s="271"/>
      <c r="O7" s="271"/>
      <c r="P7" s="17"/>
      <c r="Q7" s="17"/>
    </row>
    <row r="8" spans="1:18" x14ac:dyDescent="0.35">
      <c r="A8" s="272" t="s">
        <v>365</v>
      </c>
      <c r="B8" s="384"/>
      <c r="C8" s="384"/>
      <c r="D8" s="17"/>
      <c r="E8" s="384"/>
      <c r="F8" s="384"/>
      <c r="G8" s="384"/>
      <c r="H8" s="384"/>
      <c r="I8" s="384"/>
      <c r="J8" s="17"/>
      <c r="K8" s="17"/>
      <c r="L8" s="271"/>
      <c r="M8" s="271"/>
      <c r="N8" s="271"/>
      <c r="O8" s="271"/>
      <c r="P8" s="17"/>
      <c r="Q8" s="17"/>
    </row>
    <row r="9" spans="1:18" x14ac:dyDescent="0.35">
      <c r="A9" s="272" t="s">
        <v>366</v>
      </c>
      <c r="B9" s="384"/>
      <c r="C9" s="384"/>
      <c r="D9" s="17"/>
      <c r="E9" s="384"/>
      <c r="F9" s="384"/>
      <c r="G9" s="384"/>
      <c r="H9" s="384"/>
      <c r="I9" s="384"/>
      <c r="J9" s="17"/>
      <c r="K9" s="17"/>
      <c r="L9" s="271"/>
      <c r="M9" s="271"/>
      <c r="N9" s="271"/>
      <c r="O9" s="271"/>
      <c r="P9" s="17"/>
      <c r="Q9" s="17"/>
    </row>
    <row r="10" spans="1:18" x14ac:dyDescent="0.35">
      <c r="A10" s="272" t="s">
        <v>918</v>
      </c>
      <c r="B10" s="384"/>
      <c r="C10" s="384"/>
      <c r="D10" s="17"/>
      <c r="E10" s="384"/>
      <c r="F10" s="384"/>
      <c r="G10" s="384"/>
      <c r="H10" s="384"/>
      <c r="I10" s="384"/>
      <c r="J10" s="17"/>
      <c r="K10" s="17"/>
      <c r="L10" s="271"/>
      <c r="M10" s="271"/>
      <c r="N10" s="271"/>
      <c r="O10" s="271"/>
      <c r="P10" s="17"/>
      <c r="Q10" s="17"/>
    </row>
    <row r="11" spans="1:18" x14ac:dyDescent="0.35">
      <c r="A11" s="272" t="s">
        <v>368</v>
      </c>
      <c r="B11" s="384"/>
      <c r="C11" s="384"/>
      <c r="D11" s="17"/>
      <c r="E11" s="384"/>
      <c r="F11" s="384"/>
      <c r="G11" s="384"/>
      <c r="H11" s="384"/>
      <c r="I11" s="384"/>
      <c r="J11" s="17"/>
      <c r="K11" s="17"/>
      <c r="L11" s="271"/>
      <c r="M11" s="271"/>
      <c r="N11" s="271"/>
      <c r="O11" s="271"/>
      <c r="P11" s="17"/>
      <c r="Q11" s="17"/>
    </row>
    <row r="12" spans="1:18" x14ac:dyDescent="0.35">
      <c r="A12" s="272" t="s">
        <v>369</v>
      </c>
      <c r="B12" s="384"/>
      <c r="C12" s="384"/>
      <c r="D12" s="17"/>
      <c r="E12" s="384"/>
      <c r="F12" s="384"/>
      <c r="G12" s="384"/>
      <c r="H12" s="384"/>
      <c r="I12" s="384"/>
      <c r="J12" s="17"/>
      <c r="K12" s="17"/>
      <c r="L12" s="271"/>
      <c r="M12" s="271"/>
      <c r="N12" s="271"/>
      <c r="O12" s="271"/>
      <c r="P12" s="17"/>
      <c r="Q12" s="17"/>
    </row>
    <row r="13" spans="1:18" x14ac:dyDescent="0.35">
      <c r="A13" s="272" t="s">
        <v>370</v>
      </c>
      <c r="B13" s="384"/>
      <c r="C13" s="384"/>
      <c r="D13" s="17"/>
      <c r="E13" s="384"/>
      <c r="F13" s="384"/>
      <c r="G13" s="384"/>
      <c r="H13" s="384"/>
      <c r="I13" s="384"/>
      <c r="J13" s="17"/>
      <c r="K13" s="17"/>
      <c r="L13" s="271"/>
      <c r="M13" s="271"/>
      <c r="N13" s="271"/>
      <c r="O13" s="271"/>
      <c r="P13" s="17"/>
      <c r="Q13" s="17"/>
    </row>
    <row r="14" spans="1:18" x14ac:dyDescent="0.35">
      <c r="A14" s="272" t="s">
        <v>371</v>
      </c>
      <c r="B14" s="384"/>
      <c r="C14" s="384"/>
      <c r="D14" s="17"/>
      <c r="E14" s="384"/>
      <c r="F14" s="384"/>
      <c r="G14" s="384"/>
      <c r="H14" s="384"/>
      <c r="I14" s="384"/>
      <c r="J14" s="17"/>
      <c r="K14" s="17"/>
      <c r="L14" s="271"/>
      <c r="M14" s="271"/>
      <c r="N14" s="271"/>
      <c r="O14" s="271"/>
      <c r="P14" s="17"/>
      <c r="Q14" s="17"/>
    </row>
    <row r="15" spans="1:18" x14ac:dyDescent="0.35">
      <c r="A15" s="272" t="s">
        <v>372</v>
      </c>
      <c r="B15" s="384"/>
      <c r="C15" s="384"/>
      <c r="D15" s="17"/>
      <c r="E15" s="384"/>
      <c r="F15" s="384"/>
      <c r="G15" s="384"/>
      <c r="H15" s="384"/>
      <c r="I15" s="384"/>
      <c r="J15" s="17"/>
      <c r="K15" s="17"/>
      <c r="L15" s="271"/>
      <c r="M15" s="271"/>
      <c r="N15" s="271"/>
      <c r="O15" s="271"/>
      <c r="P15" s="17"/>
      <c r="Q15" s="17"/>
    </row>
    <row r="16" spans="1:18" x14ac:dyDescent="0.35">
      <c r="A16" s="272" t="s">
        <v>919</v>
      </c>
      <c r="B16" s="384"/>
      <c r="C16" s="384"/>
      <c r="D16" s="17"/>
      <c r="E16" s="384"/>
      <c r="F16" s="384"/>
      <c r="G16" s="384"/>
      <c r="H16" s="384"/>
      <c r="I16" s="384"/>
      <c r="J16" s="17"/>
      <c r="K16" s="17"/>
      <c r="L16" s="271"/>
      <c r="M16" s="271"/>
      <c r="N16" s="271"/>
      <c r="O16" s="271"/>
      <c r="P16" s="17"/>
      <c r="Q16" s="17"/>
    </row>
    <row r="17" spans="1:17" x14ac:dyDescent="0.35">
      <c r="A17" s="272" t="s">
        <v>374</v>
      </c>
      <c r="B17" s="384"/>
      <c r="C17" s="384"/>
      <c r="D17" s="17"/>
      <c r="E17" s="384"/>
      <c r="F17" s="384"/>
      <c r="G17" s="384"/>
      <c r="H17" s="384"/>
      <c r="I17" s="384"/>
      <c r="J17" s="17"/>
      <c r="K17" s="17"/>
      <c r="L17" s="271"/>
      <c r="M17" s="271"/>
      <c r="N17" s="271"/>
      <c r="O17" s="271"/>
      <c r="P17" s="17"/>
      <c r="Q17" s="17"/>
    </row>
    <row r="18" spans="1:17" x14ac:dyDescent="0.35">
      <c r="A18" s="272" t="s">
        <v>375</v>
      </c>
      <c r="B18" s="384"/>
      <c r="C18" s="384"/>
      <c r="D18" s="17"/>
      <c r="E18" s="384"/>
      <c r="F18" s="384"/>
      <c r="G18" s="384"/>
      <c r="H18" s="384"/>
      <c r="I18" s="384"/>
      <c r="J18" s="17"/>
      <c r="K18" s="17"/>
      <c r="L18" s="271"/>
      <c r="M18" s="271"/>
      <c r="N18" s="271"/>
      <c r="O18" s="271"/>
      <c r="P18" s="17"/>
      <c r="Q18" s="17"/>
    </row>
    <row r="19" spans="1:17" x14ac:dyDescent="0.35">
      <c r="A19" s="272" t="s">
        <v>376</v>
      </c>
      <c r="B19" s="384"/>
      <c r="C19" s="384"/>
      <c r="D19" s="17"/>
      <c r="E19" s="384"/>
      <c r="F19" s="384"/>
      <c r="G19" s="384"/>
      <c r="H19" s="384"/>
      <c r="I19" s="384"/>
      <c r="J19" s="17"/>
      <c r="K19" s="17"/>
      <c r="L19" s="271"/>
      <c r="M19" s="271"/>
      <c r="N19" s="271"/>
      <c r="O19" s="271"/>
      <c r="P19" s="17"/>
      <c r="Q19" s="17"/>
    </row>
    <row r="20" spans="1:17" x14ac:dyDescent="0.35">
      <c r="A20" s="272" t="s">
        <v>377</v>
      </c>
      <c r="B20" s="384"/>
      <c r="C20" s="384"/>
      <c r="D20" s="17"/>
      <c r="E20" s="384"/>
      <c r="F20" s="384"/>
      <c r="G20" s="384"/>
      <c r="H20" s="384"/>
      <c r="I20" s="384"/>
      <c r="J20" s="17"/>
      <c r="K20" s="17"/>
      <c r="L20" s="271"/>
      <c r="M20" s="271"/>
      <c r="N20" s="271"/>
      <c r="O20" s="271"/>
      <c r="P20" s="17"/>
      <c r="Q20" s="17"/>
    </row>
    <row r="21" spans="1:17" x14ac:dyDescent="0.35">
      <c r="A21" s="272" t="s">
        <v>378</v>
      </c>
      <c r="B21" s="384"/>
      <c r="C21" s="384"/>
      <c r="D21" s="17"/>
      <c r="E21" s="384"/>
      <c r="F21" s="384"/>
      <c r="G21" s="384"/>
      <c r="H21" s="384"/>
      <c r="I21" s="384"/>
      <c r="J21" s="17"/>
      <c r="K21" s="17"/>
      <c r="L21" s="271"/>
      <c r="M21" s="271"/>
      <c r="N21" s="271"/>
      <c r="O21" s="271"/>
      <c r="P21" s="17"/>
      <c r="Q21" s="17"/>
    </row>
    <row r="22" spans="1:17" x14ac:dyDescent="0.35">
      <c r="A22" s="272" t="s">
        <v>379</v>
      </c>
      <c r="B22" s="384"/>
      <c r="C22" s="384"/>
      <c r="D22" s="17"/>
      <c r="E22" s="384"/>
      <c r="F22" s="384"/>
      <c r="G22" s="384"/>
      <c r="H22" s="384"/>
      <c r="I22" s="384"/>
      <c r="J22" s="17"/>
      <c r="K22" s="17"/>
      <c r="L22" s="271"/>
      <c r="M22" s="271"/>
      <c r="N22" s="271"/>
      <c r="O22" s="271"/>
      <c r="P22" s="17"/>
      <c r="Q22" s="17"/>
    </row>
    <row r="23" spans="1:17" x14ac:dyDescent="0.35">
      <c r="A23" s="272" t="s">
        <v>920</v>
      </c>
      <c r="B23" s="384"/>
      <c r="C23" s="384"/>
      <c r="D23" s="17"/>
      <c r="E23" s="384"/>
      <c r="F23" s="384"/>
      <c r="G23" s="384"/>
      <c r="H23" s="384"/>
      <c r="I23" s="384"/>
      <c r="J23" s="17"/>
      <c r="K23" s="17"/>
      <c r="L23" s="271"/>
      <c r="M23" s="271"/>
      <c r="N23" s="271"/>
      <c r="O23" s="271"/>
      <c r="P23" s="17"/>
      <c r="Q23" s="17"/>
    </row>
    <row r="24" spans="1:17" x14ac:dyDescent="0.35">
      <c r="A24" s="272" t="s">
        <v>381</v>
      </c>
      <c r="B24" s="384"/>
      <c r="C24" s="384"/>
      <c r="D24" s="17"/>
      <c r="E24" s="384"/>
      <c r="F24" s="384"/>
      <c r="G24" s="384"/>
      <c r="H24" s="384"/>
      <c r="I24" s="384"/>
      <c r="J24" s="17"/>
      <c r="K24" s="17"/>
      <c r="L24" s="271"/>
      <c r="M24" s="271"/>
      <c r="N24" s="271"/>
      <c r="O24" s="271"/>
      <c r="P24" s="17"/>
      <c r="Q24" s="17"/>
    </row>
    <row r="25" spans="1:17" x14ac:dyDescent="0.35">
      <c r="A25" s="272" t="s">
        <v>382</v>
      </c>
      <c r="B25" s="384"/>
      <c r="C25" s="384"/>
      <c r="D25" s="17"/>
      <c r="E25" s="384"/>
      <c r="F25" s="384"/>
      <c r="G25" s="384"/>
      <c r="H25" s="384"/>
      <c r="I25" s="384"/>
      <c r="J25" s="17"/>
      <c r="K25" s="17"/>
      <c r="L25" s="271"/>
      <c r="M25" s="271"/>
      <c r="N25" s="271"/>
      <c r="O25" s="271"/>
      <c r="P25" s="17"/>
      <c r="Q25" s="17"/>
    </row>
    <row r="26" spans="1:17" x14ac:dyDescent="0.35">
      <c r="A26" s="272" t="s">
        <v>383</v>
      </c>
      <c r="B26" s="384"/>
      <c r="C26" s="384"/>
      <c r="D26" s="17"/>
      <c r="E26" s="384"/>
      <c r="F26" s="384"/>
      <c r="G26" s="384"/>
      <c r="H26" s="384"/>
      <c r="I26" s="384"/>
      <c r="J26" s="17"/>
      <c r="K26" s="17"/>
      <c r="L26" s="271"/>
      <c r="M26" s="271"/>
      <c r="N26" s="271"/>
      <c r="O26" s="271"/>
      <c r="P26" s="17"/>
      <c r="Q26" s="17"/>
    </row>
    <row r="27" spans="1:17" x14ac:dyDescent="0.35">
      <c r="A27" s="272" t="s">
        <v>384</v>
      </c>
      <c r="B27" s="384"/>
      <c r="C27" s="384"/>
      <c r="D27" s="17"/>
      <c r="E27" s="384"/>
      <c r="F27" s="384"/>
      <c r="G27" s="384"/>
      <c r="H27" s="384"/>
      <c r="I27" s="384"/>
      <c r="J27" s="17"/>
      <c r="K27" s="17"/>
      <c r="L27" s="271"/>
      <c r="M27" s="271"/>
      <c r="N27" s="271"/>
      <c r="O27" s="271"/>
      <c r="P27" s="17"/>
      <c r="Q27" s="17"/>
    </row>
    <row r="28" spans="1:17" x14ac:dyDescent="0.35">
      <c r="A28" s="272" t="s">
        <v>921</v>
      </c>
      <c r="B28" s="384"/>
      <c r="C28" s="384"/>
      <c r="D28" s="17"/>
      <c r="E28" s="384"/>
      <c r="F28" s="384"/>
      <c r="G28" s="384"/>
      <c r="H28" s="384"/>
      <c r="I28" s="384"/>
      <c r="J28" s="17"/>
      <c r="K28" s="17"/>
      <c r="L28" s="271"/>
      <c r="M28" s="271"/>
      <c r="N28" s="271"/>
      <c r="O28" s="271"/>
      <c r="P28" s="17"/>
      <c r="Q28" s="17"/>
    </row>
    <row r="29" spans="1:17" ht="15" thickBot="1" x14ac:dyDescent="0.4">
      <c r="A29" s="91" t="s">
        <v>659</v>
      </c>
      <c r="B29" s="123">
        <f>COUNTIF(B7:B28, "Y")</f>
        <v>0</v>
      </c>
      <c r="C29" s="92">
        <f>COUNTIF(C7:C28, "N")</f>
        <v>0</v>
      </c>
      <c r="E29" s="92">
        <f>COUNTIF(E7:E28, "Y")</f>
        <v>0</v>
      </c>
      <c r="F29" s="92">
        <f>COUNTIF(F7:F28, "N")</f>
        <v>0</v>
      </c>
      <c r="G29" s="92">
        <f>COUNTIF(G7:G28, "Y")</f>
        <v>0</v>
      </c>
      <c r="H29" s="92">
        <f>COUNTIF(H7:H28, "N")</f>
        <v>0</v>
      </c>
      <c r="I29" s="92">
        <f>COUNTIF(I7:I28, "N/A")</f>
        <v>0</v>
      </c>
      <c r="L29" s="93">
        <f>COUNTIF(L7:L28, "Y")</f>
        <v>0</v>
      </c>
      <c r="M29" s="93">
        <f>COUNTIF(M7:M28, "N")</f>
        <v>0</v>
      </c>
    </row>
    <row r="30" spans="1:17" ht="15" thickTop="1" x14ac:dyDescent="0.35"/>
    <row r="35" spans="1:1" hidden="1" x14ac:dyDescent="0.35">
      <c r="A35" s="19" t="s">
        <v>256</v>
      </c>
    </row>
    <row r="36" spans="1:1" hidden="1" x14ac:dyDescent="0.35">
      <c r="A36" s="124" t="s">
        <v>257</v>
      </c>
    </row>
    <row r="37" spans="1:1" hidden="1" x14ac:dyDescent="0.35">
      <c r="A37" s="124" t="s">
        <v>790</v>
      </c>
    </row>
  </sheetData>
  <sheetProtection algorithmName="SHA-512" hashValue="kMpIC7+pLtkSQm/JfwQcih8pPhb6hMmcnnFC8PRy2puEaRZmxEh7evZEUjuVK7SWfDNaFAuhj+ymj0b51nVq/g==" saltValue="EGF+8ubpWH5PJE0fS+0YFw==" spinCount="100000" sheet="1" formatCells="0" formatColumns="0" formatRows="0" insertRows="0" insertHyperlinks="0" sort="0" autoFilter="0" pivotTables="0"/>
  <mergeCells count="12">
    <mergeCell ref="A4:Q4"/>
    <mergeCell ref="Q5:Q6"/>
    <mergeCell ref="A5:A6"/>
    <mergeCell ref="B5:C5"/>
    <mergeCell ref="D5:D6"/>
    <mergeCell ref="E5:F5"/>
    <mergeCell ref="J5:J6"/>
    <mergeCell ref="K5:K6"/>
    <mergeCell ref="L5:M5"/>
    <mergeCell ref="P5:P6"/>
    <mergeCell ref="G5:I5"/>
    <mergeCell ref="N5:O5"/>
  </mergeCells>
  <dataValidations count="3">
    <dataValidation type="list" allowBlank="1" showInputMessage="1" showErrorMessage="1" sqref="B7:B28 E7:E28 G7:G28 L7:L28" xr:uid="{00000000-0002-0000-0200-000000000000}">
      <formula1>"Y"</formula1>
    </dataValidation>
    <dataValidation type="list" allowBlank="1" showInputMessage="1" showErrorMessage="1" sqref="M7:M28 C7:C28 F7:F28 H7:H28" xr:uid="{00000000-0002-0000-0200-000001000000}">
      <formula1>"N"</formula1>
    </dataValidation>
    <dataValidation type="list" allowBlank="1" showInputMessage="1" showErrorMessage="1" sqref="I7:I28" xr:uid="{00000000-0002-0000-0200-000002000000}">
      <formula1>"N/A"</formula1>
    </dataValidation>
  </dataValidations>
  <pageMargins left="0.7" right="0.7" top="0.75" bottom="0.75" header="0.3" footer="0.3"/>
  <pageSetup paperSize="9" scale="36" orientation="portrait" r:id="rId1"/>
  <ignoredErrors>
    <ignoredError sqref="F29:G2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9"/>
  <sheetViews>
    <sheetView zoomScaleNormal="100" zoomScaleSheetLayoutView="90" workbookViewId="0">
      <selection activeCell="A36" sqref="A36"/>
    </sheetView>
  </sheetViews>
  <sheetFormatPr defaultColWidth="9.1796875" defaultRowHeight="14.5" x14ac:dyDescent="0.35"/>
  <cols>
    <col min="1" max="1" width="25.54296875" style="51" customWidth="1"/>
    <col min="2" max="3" width="20.54296875" style="51" customWidth="1"/>
    <col min="4" max="4" width="22.26953125" style="51" customWidth="1"/>
    <col min="5" max="7" width="20.54296875" style="51" customWidth="1"/>
    <col min="8" max="8" width="21.1796875" style="51" customWidth="1"/>
    <col min="9" max="10" width="28.1796875" style="51" customWidth="1"/>
    <col min="11" max="11" width="24.1796875" style="51" customWidth="1"/>
    <col min="12" max="13" width="26.7265625" style="51" customWidth="1"/>
    <col min="14" max="14" width="25.81640625" style="51" customWidth="1"/>
    <col min="15" max="15" width="27.453125" style="51" customWidth="1"/>
    <col min="16" max="16" width="22.26953125" style="51" customWidth="1"/>
    <col min="17" max="16384" width="9.1796875" style="51"/>
  </cols>
  <sheetData>
    <row r="1" spans="1:15" x14ac:dyDescent="0.35">
      <c r="A1" s="18" t="s">
        <v>780</v>
      </c>
      <c r="B1" s="19"/>
      <c r="C1" s="19"/>
      <c r="D1" s="18"/>
      <c r="E1" s="18"/>
      <c r="F1" s="18"/>
      <c r="G1" s="18"/>
      <c r="H1" s="18"/>
      <c r="I1" s="18"/>
      <c r="J1" s="18"/>
      <c r="K1" s="18"/>
    </row>
    <row r="2" spans="1:15" x14ac:dyDescent="0.35">
      <c r="A2" s="18"/>
      <c r="B2" s="19"/>
      <c r="C2" s="19"/>
      <c r="D2" s="18"/>
      <c r="E2" s="18"/>
      <c r="F2" s="18"/>
      <c r="G2" s="18"/>
      <c r="H2" s="18"/>
      <c r="I2" s="18"/>
      <c r="J2" s="18"/>
      <c r="K2" s="18"/>
    </row>
    <row r="3" spans="1:15" x14ac:dyDescent="0.35">
      <c r="A3" s="20" t="s">
        <v>728</v>
      </c>
      <c r="D3" s="18"/>
      <c r="E3" s="18"/>
      <c r="F3" s="18"/>
      <c r="G3" s="18"/>
      <c r="H3" s="18"/>
      <c r="I3" s="18"/>
      <c r="J3" s="18"/>
      <c r="K3" s="18"/>
    </row>
    <row r="4" spans="1:15" ht="23.15" customHeight="1" x14ac:dyDescent="0.35">
      <c r="A4" s="403" t="s">
        <v>649</v>
      </c>
      <c r="B4" s="403"/>
      <c r="C4" s="403"/>
      <c r="D4" s="403"/>
      <c r="E4" s="403"/>
      <c r="F4" s="18"/>
      <c r="G4" s="18"/>
      <c r="H4" s="18"/>
      <c r="I4" s="18"/>
      <c r="J4" s="18"/>
      <c r="K4" s="18"/>
    </row>
    <row r="5" spans="1:15" ht="72.5" x14ac:dyDescent="0.35">
      <c r="A5" s="372" t="s">
        <v>796</v>
      </c>
      <c r="B5" s="372" t="s">
        <v>653</v>
      </c>
      <c r="C5" s="372" t="s">
        <v>647</v>
      </c>
      <c r="D5" s="416" t="s">
        <v>648</v>
      </c>
      <c r="E5" s="416"/>
      <c r="F5" s="18"/>
      <c r="G5" s="18"/>
      <c r="H5" s="18"/>
      <c r="I5" s="18"/>
      <c r="J5" s="18"/>
      <c r="K5" s="18"/>
    </row>
    <row r="6" spans="1:15" ht="15" customHeight="1" x14ac:dyDescent="0.35">
      <c r="A6" s="21"/>
      <c r="B6" s="21"/>
      <c r="C6" s="21"/>
      <c r="D6" s="423"/>
      <c r="E6" s="423"/>
      <c r="F6" s="18"/>
      <c r="G6" s="18"/>
      <c r="H6" s="18"/>
      <c r="I6" s="18"/>
      <c r="J6" s="18"/>
      <c r="K6" s="18"/>
    </row>
    <row r="7" spans="1:15" ht="15" customHeight="1" x14ac:dyDescent="0.35">
      <c r="A7" s="22"/>
      <c r="B7" s="22"/>
      <c r="C7" s="22"/>
      <c r="D7" s="423"/>
      <c r="E7" s="423"/>
      <c r="F7" s="18"/>
      <c r="G7" s="18"/>
      <c r="H7" s="18"/>
      <c r="I7" s="18"/>
      <c r="J7" s="18"/>
      <c r="K7" s="18"/>
    </row>
    <row r="8" spans="1:15" ht="15" customHeight="1" x14ac:dyDescent="0.35">
      <c r="A8" s="22"/>
      <c r="B8" s="22"/>
      <c r="C8" s="22"/>
      <c r="D8" s="423"/>
      <c r="E8" s="423"/>
      <c r="F8" s="18"/>
      <c r="G8" s="18"/>
      <c r="H8" s="18"/>
      <c r="I8" s="18"/>
      <c r="J8" s="18"/>
      <c r="K8" s="18"/>
    </row>
    <row r="9" spans="1:15" ht="15" customHeight="1" x14ac:dyDescent="0.35">
      <c r="A9" s="22"/>
      <c r="B9" s="22"/>
      <c r="C9" s="22"/>
      <c r="D9" s="423"/>
      <c r="E9" s="423"/>
      <c r="F9" s="18"/>
      <c r="G9" s="18"/>
      <c r="H9" s="18"/>
      <c r="I9" s="18"/>
      <c r="J9" s="18"/>
      <c r="K9" s="18"/>
    </row>
    <row r="10" spans="1:15" x14ac:dyDescent="0.35">
      <c r="A10" s="18"/>
      <c r="B10" s="19"/>
      <c r="C10" s="19"/>
      <c r="D10" s="18"/>
      <c r="E10" s="18"/>
      <c r="F10" s="18"/>
      <c r="G10" s="18"/>
      <c r="H10" s="18"/>
      <c r="I10" s="18"/>
      <c r="J10" s="18"/>
      <c r="K10" s="18"/>
    </row>
    <row r="11" spans="1:15" x14ac:dyDescent="0.3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5" x14ac:dyDescent="0.35">
      <c r="A12" s="20" t="s">
        <v>729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5" ht="24.65" customHeight="1" x14ac:dyDescent="0.35">
      <c r="A13" s="411" t="s">
        <v>639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3"/>
      <c r="N13" s="84"/>
      <c r="O13" s="84"/>
    </row>
    <row r="14" spans="1:15" ht="58.5" customHeight="1" x14ac:dyDescent="0.35">
      <c r="A14" s="406" t="s">
        <v>268</v>
      </c>
      <c r="B14" s="416" t="s">
        <v>640</v>
      </c>
      <c r="C14" s="416"/>
      <c r="D14" s="408" t="s">
        <v>641</v>
      </c>
      <c r="E14" s="409"/>
      <c r="F14" s="410"/>
      <c r="G14" s="419" t="s">
        <v>642</v>
      </c>
      <c r="H14" s="421"/>
      <c r="I14" s="416" t="s">
        <v>654</v>
      </c>
      <c r="J14" s="416"/>
      <c r="K14" s="419" t="s">
        <v>655</v>
      </c>
      <c r="L14" s="420"/>
      <c r="M14" s="416" t="s">
        <v>656</v>
      </c>
      <c r="N14" s="422"/>
      <c r="O14" s="422"/>
    </row>
    <row r="15" spans="1:15" ht="53.15" customHeight="1" x14ac:dyDescent="0.35">
      <c r="A15" s="407"/>
      <c r="B15" s="370" t="s">
        <v>256</v>
      </c>
      <c r="C15" s="370" t="s">
        <v>257</v>
      </c>
      <c r="D15" s="370" t="s">
        <v>256</v>
      </c>
      <c r="E15" s="370" t="s">
        <v>257</v>
      </c>
      <c r="F15" s="374" t="s">
        <v>299</v>
      </c>
      <c r="G15" s="370" t="s">
        <v>256</v>
      </c>
      <c r="H15" s="370" t="s">
        <v>257</v>
      </c>
      <c r="I15" s="374" t="s">
        <v>256</v>
      </c>
      <c r="J15" s="374" t="s">
        <v>257</v>
      </c>
      <c r="K15" s="374" t="s">
        <v>256</v>
      </c>
      <c r="L15" s="373" t="s">
        <v>257</v>
      </c>
      <c r="M15" s="416"/>
      <c r="N15" s="422"/>
      <c r="O15" s="422"/>
    </row>
    <row r="16" spans="1:15" ht="15" customHeight="1" x14ac:dyDescent="0.35">
      <c r="A16" s="272" t="s">
        <v>364</v>
      </c>
      <c r="B16" s="384"/>
      <c r="C16" s="384"/>
      <c r="D16" s="384"/>
      <c r="E16" s="384"/>
      <c r="F16" s="17"/>
      <c r="G16" s="376"/>
      <c r="H16" s="376"/>
      <c r="I16" s="376"/>
      <c r="J16" s="376"/>
      <c r="K16" s="376"/>
      <c r="L16" s="376"/>
      <c r="M16" s="17"/>
      <c r="N16" s="85"/>
      <c r="O16" s="85"/>
    </row>
    <row r="17" spans="1:15" ht="15" customHeight="1" x14ac:dyDescent="0.35">
      <c r="A17" s="272" t="s">
        <v>365</v>
      </c>
      <c r="B17" s="384"/>
      <c r="C17" s="384"/>
      <c r="D17" s="384"/>
      <c r="E17" s="384"/>
      <c r="F17" s="17"/>
      <c r="G17" s="376"/>
      <c r="H17" s="376"/>
      <c r="I17" s="376"/>
      <c r="J17" s="376"/>
      <c r="K17" s="376"/>
      <c r="L17" s="376"/>
      <c r="M17" s="17"/>
      <c r="N17" s="85"/>
      <c r="O17" s="85"/>
    </row>
    <row r="18" spans="1:15" ht="15" customHeight="1" x14ac:dyDescent="0.35">
      <c r="A18" s="272" t="s">
        <v>366</v>
      </c>
      <c r="B18" s="384"/>
      <c r="C18" s="384"/>
      <c r="D18" s="384"/>
      <c r="E18" s="384"/>
      <c r="F18" s="17"/>
      <c r="G18" s="376"/>
      <c r="H18" s="376"/>
      <c r="I18" s="376"/>
      <c r="J18" s="376"/>
      <c r="K18" s="376"/>
      <c r="L18" s="376"/>
      <c r="M18" s="17"/>
      <c r="N18" s="85"/>
      <c r="O18" s="85"/>
    </row>
    <row r="19" spans="1:15" ht="15" customHeight="1" x14ac:dyDescent="0.35">
      <c r="A19" s="272" t="s">
        <v>918</v>
      </c>
      <c r="B19" s="384"/>
      <c r="C19" s="384"/>
      <c r="D19" s="384"/>
      <c r="E19" s="384"/>
      <c r="F19" s="17"/>
      <c r="G19" s="376"/>
      <c r="H19" s="376"/>
      <c r="I19" s="376"/>
      <c r="J19" s="376"/>
      <c r="K19" s="376"/>
      <c r="L19" s="376"/>
      <c r="M19" s="17"/>
      <c r="N19" s="85"/>
      <c r="O19" s="85"/>
    </row>
    <row r="20" spans="1:15" ht="15" customHeight="1" x14ac:dyDescent="0.35">
      <c r="A20" s="272" t="s">
        <v>368</v>
      </c>
      <c r="B20" s="384"/>
      <c r="C20" s="384"/>
      <c r="D20" s="384"/>
      <c r="E20" s="384"/>
      <c r="F20" s="17"/>
      <c r="G20" s="376"/>
      <c r="H20" s="376"/>
      <c r="I20" s="376"/>
      <c r="J20" s="376"/>
      <c r="K20" s="376"/>
      <c r="L20" s="376"/>
      <c r="M20" s="17"/>
      <c r="N20" s="85"/>
      <c r="O20" s="85"/>
    </row>
    <row r="21" spans="1:15" ht="15" customHeight="1" x14ac:dyDescent="0.35">
      <c r="A21" s="272" t="s">
        <v>369</v>
      </c>
      <c r="B21" s="384"/>
      <c r="C21" s="384"/>
      <c r="D21" s="384"/>
      <c r="E21" s="384"/>
      <c r="F21" s="17"/>
      <c r="G21" s="376"/>
      <c r="H21" s="376"/>
      <c r="I21" s="376"/>
      <c r="J21" s="376"/>
      <c r="K21" s="376"/>
      <c r="L21" s="376"/>
      <c r="M21" s="17"/>
      <c r="N21" s="85"/>
      <c r="O21" s="85"/>
    </row>
    <row r="22" spans="1:15" ht="15" customHeight="1" x14ac:dyDescent="0.35">
      <c r="A22" s="272" t="s">
        <v>370</v>
      </c>
      <c r="B22" s="384"/>
      <c r="C22" s="384"/>
      <c r="D22" s="384"/>
      <c r="E22" s="384"/>
      <c r="F22" s="17"/>
      <c r="G22" s="376"/>
      <c r="H22" s="376"/>
      <c r="I22" s="376"/>
      <c r="J22" s="376"/>
      <c r="K22" s="376"/>
      <c r="L22" s="376"/>
      <c r="M22" s="17"/>
      <c r="N22" s="85"/>
      <c r="O22" s="85"/>
    </row>
    <row r="23" spans="1:15" ht="15" customHeight="1" x14ac:dyDescent="0.35">
      <c r="A23" s="272" t="s">
        <v>371</v>
      </c>
      <c r="B23" s="384"/>
      <c r="C23" s="384"/>
      <c r="D23" s="384"/>
      <c r="E23" s="384"/>
      <c r="F23" s="17"/>
      <c r="G23" s="376"/>
      <c r="H23" s="376"/>
      <c r="I23" s="376"/>
      <c r="J23" s="376"/>
      <c r="K23" s="376"/>
      <c r="L23" s="376"/>
      <c r="M23" s="17"/>
      <c r="N23" s="85"/>
      <c r="O23" s="85"/>
    </row>
    <row r="24" spans="1:15" ht="15" customHeight="1" x14ac:dyDescent="0.35">
      <c r="A24" s="272" t="s">
        <v>372</v>
      </c>
      <c r="B24" s="384"/>
      <c r="C24" s="384"/>
      <c r="D24" s="384"/>
      <c r="E24" s="384"/>
      <c r="F24" s="17"/>
      <c r="G24" s="376"/>
      <c r="H24" s="376"/>
      <c r="I24" s="376"/>
      <c r="J24" s="376"/>
      <c r="K24" s="376"/>
      <c r="L24" s="376"/>
      <c r="M24" s="17"/>
      <c r="N24" s="85"/>
      <c r="O24" s="85"/>
    </row>
    <row r="25" spans="1:15" ht="15" customHeight="1" x14ac:dyDescent="0.35">
      <c r="A25" s="272" t="s">
        <v>919</v>
      </c>
      <c r="B25" s="384"/>
      <c r="C25" s="384"/>
      <c r="D25" s="384"/>
      <c r="E25" s="384"/>
      <c r="F25" s="17"/>
      <c r="G25" s="376"/>
      <c r="H25" s="376"/>
      <c r="I25" s="376"/>
      <c r="J25" s="376"/>
      <c r="K25" s="376"/>
      <c r="L25" s="376"/>
      <c r="M25" s="17"/>
      <c r="N25" s="85"/>
      <c r="O25" s="85"/>
    </row>
    <row r="26" spans="1:15" ht="15" customHeight="1" x14ac:dyDescent="0.35">
      <c r="A26" s="272" t="s">
        <v>374</v>
      </c>
      <c r="B26" s="384"/>
      <c r="C26" s="384"/>
      <c r="D26" s="384"/>
      <c r="E26" s="384"/>
      <c r="F26" s="17"/>
      <c r="G26" s="376"/>
      <c r="H26" s="376"/>
      <c r="I26" s="376"/>
      <c r="J26" s="376"/>
      <c r="K26" s="376"/>
      <c r="L26" s="376"/>
      <c r="M26" s="17"/>
      <c r="N26" s="85"/>
      <c r="O26" s="85"/>
    </row>
    <row r="27" spans="1:15" ht="15" customHeight="1" x14ac:dyDescent="0.35">
      <c r="A27" s="272" t="s">
        <v>375</v>
      </c>
      <c r="B27" s="384"/>
      <c r="C27" s="384"/>
      <c r="D27" s="384"/>
      <c r="E27" s="384"/>
      <c r="F27" s="17"/>
      <c r="G27" s="376"/>
      <c r="H27" s="376"/>
      <c r="I27" s="376"/>
      <c r="J27" s="376"/>
      <c r="K27" s="376"/>
      <c r="L27" s="376"/>
      <c r="M27" s="17"/>
      <c r="N27" s="85"/>
      <c r="O27" s="85"/>
    </row>
    <row r="28" spans="1:15" ht="15" customHeight="1" x14ac:dyDescent="0.35">
      <c r="A28" s="272" t="s">
        <v>376</v>
      </c>
      <c r="B28" s="384"/>
      <c r="C28" s="384"/>
      <c r="D28" s="384"/>
      <c r="E28" s="384"/>
      <c r="F28" s="17"/>
      <c r="G28" s="376"/>
      <c r="H28" s="376"/>
      <c r="I28" s="376"/>
      <c r="J28" s="376"/>
      <c r="K28" s="376"/>
      <c r="L28" s="376"/>
      <c r="M28" s="17"/>
      <c r="N28" s="85"/>
      <c r="O28" s="85"/>
    </row>
    <row r="29" spans="1:15" ht="15" customHeight="1" x14ac:dyDescent="0.35">
      <c r="A29" s="272" t="s">
        <v>377</v>
      </c>
      <c r="B29" s="384"/>
      <c r="C29" s="384"/>
      <c r="D29" s="384"/>
      <c r="E29" s="384"/>
      <c r="F29" s="17"/>
      <c r="G29" s="376"/>
      <c r="H29" s="376"/>
      <c r="I29" s="376"/>
      <c r="J29" s="376"/>
      <c r="K29" s="376"/>
      <c r="L29" s="376"/>
      <c r="M29" s="17"/>
      <c r="N29" s="85"/>
      <c r="O29" s="85"/>
    </row>
    <row r="30" spans="1:15" ht="15" customHeight="1" x14ac:dyDescent="0.35">
      <c r="A30" s="272" t="s">
        <v>378</v>
      </c>
      <c r="B30" s="384"/>
      <c r="C30" s="384"/>
      <c r="D30" s="384"/>
      <c r="E30" s="384"/>
      <c r="F30" s="17"/>
      <c r="G30" s="376"/>
      <c r="H30" s="376"/>
      <c r="I30" s="376"/>
      <c r="J30" s="376"/>
      <c r="K30" s="376"/>
      <c r="L30" s="376"/>
      <c r="M30" s="17"/>
      <c r="N30" s="85"/>
      <c r="O30" s="85"/>
    </row>
    <row r="31" spans="1:15" ht="15" customHeight="1" x14ac:dyDescent="0.35">
      <c r="A31" s="272" t="s">
        <v>379</v>
      </c>
      <c r="B31" s="384"/>
      <c r="C31" s="384"/>
      <c r="D31" s="384"/>
      <c r="E31" s="384"/>
      <c r="F31" s="17"/>
      <c r="G31" s="376"/>
      <c r="H31" s="376"/>
      <c r="I31" s="376"/>
      <c r="J31" s="376"/>
      <c r="K31" s="376"/>
      <c r="L31" s="376"/>
      <c r="M31" s="17"/>
      <c r="N31" s="85"/>
      <c r="O31" s="85"/>
    </row>
    <row r="32" spans="1:15" ht="15" customHeight="1" x14ac:dyDescent="0.35">
      <c r="A32" s="272" t="s">
        <v>920</v>
      </c>
      <c r="B32" s="384"/>
      <c r="C32" s="384"/>
      <c r="D32" s="384"/>
      <c r="E32" s="384"/>
      <c r="F32" s="17"/>
      <c r="G32" s="376"/>
      <c r="H32" s="376"/>
      <c r="I32" s="376"/>
      <c r="J32" s="376"/>
      <c r="K32" s="376"/>
      <c r="L32" s="376"/>
      <c r="M32" s="17"/>
      <c r="N32" s="85"/>
      <c r="O32" s="85"/>
    </row>
    <row r="33" spans="1:16" ht="15" customHeight="1" x14ac:dyDescent="0.35">
      <c r="A33" s="272" t="s">
        <v>381</v>
      </c>
      <c r="B33" s="384"/>
      <c r="C33" s="384"/>
      <c r="D33" s="384"/>
      <c r="E33" s="384"/>
      <c r="F33" s="17"/>
      <c r="G33" s="376"/>
      <c r="H33" s="376"/>
      <c r="I33" s="376"/>
      <c r="J33" s="376"/>
      <c r="K33" s="376"/>
      <c r="L33" s="376"/>
      <c r="M33" s="17"/>
      <c r="N33" s="85"/>
      <c r="O33" s="85"/>
    </row>
    <row r="34" spans="1:16" ht="15" customHeight="1" x14ac:dyDescent="0.35">
      <c r="A34" s="272" t="s">
        <v>382</v>
      </c>
      <c r="B34" s="384"/>
      <c r="C34" s="384"/>
      <c r="D34" s="384"/>
      <c r="E34" s="384"/>
      <c r="F34" s="17"/>
      <c r="G34" s="376"/>
      <c r="H34" s="376"/>
      <c r="I34" s="376"/>
      <c r="J34" s="376"/>
      <c r="K34" s="376"/>
      <c r="L34" s="376"/>
      <c r="M34" s="17"/>
      <c r="N34" s="85"/>
      <c r="O34" s="85"/>
    </row>
    <row r="35" spans="1:16" ht="15" customHeight="1" x14ac:dyDescent="0.35">
      <c r="A35" s="272" t="s">
        <v>383</v>
      </c>
      <c r="B35" s="384"/>
      <c r="C35" s="384"/>
      <c r="D35" s="384"/>
      <c r="E35" s="384"/>
      <c r="F35" s="17"/>
      <c r="G35" s="376"/>
      <c r="H35" s="376"/>
      <c r="I35" s="376"/>
      <c r="J35" s="376"/>
      <c r="K35" s="376"/>
      <c r="L35" s="376"/>
      <c r="M35" s="17"/>
      <c r="N35" s="85"/>
      <c r="O35" s="85"/>
    </row>
    <row r="36" spans="1:16" ht="15" customHeight="1" x14ac:dyDescent="0.35">
      <c r="A36" s="272" t="s">
        <v>384</v>
      </c>
      <c r="B36" s="384"/>
      <c r="C36" s="384"/>
      <c r="D36" s="384"/>
      <c r="E36" s="384"/>
      <c r="F36" s="17"/>
      <c r="G36" s="376"/>
      <c r="H36" s="376"/>
      <c r="I36" s="376"/>
      <c r="J36" s="376"/>
      <c r="K36" s="376"/>
      <c r="L36" s="376"/>
      <c r="M36" s="17"/>
      <c r="N36" s="85"/>
      <c r="O36" s="85"/>
    </row>
    <row r="37" spans="1:16" ht="15" customHeight="1" x14ac:dyDescent="0.35">
      <c r="A37" s="272" t="s">
        <v>921</v>
      </c>
      <c r="B37" s="384"/>
      <c r="C37" s="384"/>
      <c r="D37" s="384"/>
      <c r="E37" s="384"/>
      <c r="F37" s="17"/>
      <c r="G37" s="376"/>
      <c r="H37" s="376"/>
      <c r="I37" s="376"/>
      <c r="J37" s="376"/>
      <c r="K37" s="376"/>
      <c r="L37" s="376"/>
      <c r="M37" s="17"/>
      <c r="N37" s="85"/>
      <c r="O37" s="85"/>
    </row>
    <row r="38" spans="1:16" ht="15" customHeight="1" thickBot="1" x14ac:dyDescent="0.4">
      <c r="A38" s="89" t="s">
        <v>659</v>
      </c>
      <c r="B38" s="92">
        <f>COUNTIF(B16:B37, "Y")</f>
        <v>0</v>
      </c>
      <c r="C38" s="92">
        <f>COUNTIF(C16:C37, "N")</f>
        <v>0</v>
      </c>
      <c r="D38" s="92">
        <f>COUNTIF(D16:D37, "Y")</f>
        <v>0</v>
      </c>
      <c r="E38" s="92">
        <f>COUNTIF(E16:E37, "N")</f>
        <v>0</v>
      </c>
      <c r="F38" s="47"/>
      <c r="G38" s="93">
        <f>COUNTIF(G16:G37, "Y")</f>
        <v>0</v>
      </c>
      <c r="H38" s="93">
        <f>COUNTIF(H16:H37, "N")</f>
        <v>0</v>
      </c>
      <c r="I38" s="93">
        <f>COUNTIF(I16:I37, "Y")</f>
        <v>0</v>
      </c>
      <c r="J38" s="93">
        <f>COUNTIF(J16:J37, "N")</f>
        <v>0</v>
      </c>
      <c r="K38" s="93">
        <f>COUNTIF(K16:K37, "Y")</f>
        <v>0</v>
      </c>
      <c r="L38" s="93">
        <f>COUNTIF(L16:L37, "N")</f>
        <v>0</v>
      </c>
      <c r="M38" s="47"/>
      <c r="N38" s="85"/>
      <c r="O38" s="85"/>
    </row>
    <row r="39" spans="1:16" ht="15" customHeight="1" thickTop="1" x14ac:dyDescent="0.35">
      <c r="A39" s="16"/>
      <c r="B39" s="47"/>
      <c r="C39" s="47"/>
      <c r="D39" s="47"/>
      <c r="E39" s="47"/>
      <c r="F39" s="47"/>
      <c r="G39" s="378"/>
      <c r="H39" s="378"/>
      <c r="I39" s="378"/>
      <c r="J39" s="378"/>
      <c r="K39" s="378"/>
      <c r="L39" s="378"/>
      <c r="M39" s="47"/>
      <c r="N39" s="85"/>
      <c r="O39" s="85"/>
    </row>
    <row r="40" spans="1:16" ht="15" customHeight="1" x14ac:dyDescent="0.35">
      <c r="A40" s="16"/>
      <c r="B40" s="47"/>
      <c r="C40" s="47"/>
      <c r="D40" s="47"/>
      <c r="E40" s="47"/>
      <c r="F40" s="47"/>
      <c r="G40" s="378"/>
      <c r="H40" s="378"/>
      <c r="I40" s="378"/>
      <c r="J40" s="378"/>
      <c r="K40" s="378"/>
      <c r="L40" s="378"/>
      <c r="M40" s="47"/>
      <c r="N40" s="85"/>
      <c r="O40" s="85"/>
    </row>
    <row r="41" spans="1:16" x14ac:dyDescent="0.35">
      <c r="A41" s="20" t="s">
        <v>730</v>
      </c>
    </row>
    <row r="42" spans="1:16" ht="22.5" customHeight="1" x14ac:dyDescent="0.35">
      <c r="A42" s="424" t="s">
        <v>300</v>
      </c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</row>
    <row r="43" spans="1:16" ht="60" customHeight="1" x14ac:dyDescent="0.35">
      <c r="A43" s="406" t="s">
        <v>643</v>
      </c>
      <c r="B43" s="406" t="s">
        <v>301</v>
      </c>
      <c r="C43" s="406" t="s">
        <v>302</v>
      </c>
      <c r="D43" s="419" t="s">
        <v>303</v>
      </c>
      <c r="E43" s="421"/>
      <c r="F43" s="408" t="s">
        <v>657</v>
      </c>
      <c r="G43" s="410"/>
      <c r="H43" s="406" t="s">
        <v>898</v>
      </c>
      <c r="I43" s="406" t="s">
        <v>797</v>
      </c>
      <c r="J43" s="416" t="s">
        <v>304</v>
      </c>
      <c r="K43" s="416"/>
      <c r="L43" s="406" t="s">
        <v>798</v>
      </c>
      <c r="M43" s="406" t="s">
        <v>644</v>
      </c>
      <c r="N43" s="416" t="s">
        <v>658</v>
      </c>
      <c r="O43" s="416"/>
      <c r="P43" s="416" t="s">
        <v>799</v>
      </c>
    </row>
    <row r="44" spans="1:16" ht="92.25" customHeight="1" x14ac:dyDescent="0.35">
      <c r="A44" s="407"/>
      <c r="B44" s="407"/>
      <c r="C44" s="407"/>
      <c r="D44" s="370" t="s">
        <v>256</v>
      </c>
      <c r="E44" s="370" t="s">
        <v>257</v>
      </c>
      <c r="F44" s="370" t="s">
        <v>256</v>
      </c>
      <c r="G44" s="370" t="s">
        <v>257</v>
      </c>
      <c r="H44" s="407"/>
      <c r="I44" s="407"/>
      <c r="J44" s="370" t="s">
        <v>256</v>
      </c>
      <c r="K44" s="370" t="s">
        <v>257</v>
      </c>
      <c r="L44" s="407"/>
      <c r="M44" s="407"/>
      <c r="N44" s="370" t="s">
        <v>256</v>
      </c>
      <c r="O44" s="370" t="s">
        <v>257</v>
      </c>
      <c r="P44" s="416"/>
    </row>
    <row r="45" spans="1:16" ht="15" customHeight="1" x14ac:dyDescent="0.35">
      <c r="A45" s="26"/>
      <c r="B45" s="23"/>
      <c r="C45" s="17"/>
      <c r="D45" s="384"/>
      <c r="E45" s="384"/>
      <c r="F45" s="384"/>
      <c r="G45" s="384"/>
      <c r="H45" s="17"/>
      <c r="I45" s="17"/>
      <c r="J45" s="17"/>
      <c r="K45" s="17"/>
      <c r="L45" s="17"/>
      <c r="M45" s="17"/>
      <c r="N45" s="384"/>
      <c r="O45" s="384"/>
      <c r="P45" s="24"/>
    </row>
    <row r="46" spans="1:16" ht="15" customHeight="1" x14ac:dyDescent="0.35">
      <c r="A46" s="26"/>
      <c r="B46" s="25"/>
      <c r="C46" s="17"/>
      <c r="D46" s="384"/>
      <c r="E46" s="384"/>
      <c r="F46" s="384"/>
      <c r="G46" s="384"/>
      <c r="H46" s="17"/>
      <c r="I46" s="17"/>
      <c r="J46" s="17"/>
      <c r="K46" s="17"/>
      <c r="L46" s="17"/>
      <c r="M46" s="17"/>
      <c r="N46" s="384"/>
      <c r="O46" s="384"/>
      <c r="P46" s="24"/>
    </row>
    <row r="47" spans="1:16" ht="15" customHeight="1" x14ac:dyDescent="0.35">
      <c r="A47" s="26"/>
      <c r="B47" s="25"/>
      <c r="C47" s="17"/>
      <c r="D47" s="384"/>
      <c r="E47" s="384"/>
      <c r="F47" s="384"/>
      <c r="G47" s="384"/>
      <c r="H47" s="17"/>
      <c r="I47" s="17"/>
      <c r="J47" s="17"/>
      <c r="K47" s="17"/>
      <c r="L47" s="17"/>
      <c r="M47" s="17"/>
      <c r="N47" s="384"/>
      <c r="O47" s="384"/>
      <c r="P47" s="24"/>
    </row>
    <row r="48" spans="1:16" ht="15" customHeight="1" x14ac:dyDescent="0.35">
      <c r="A48" s="26"/>
      <c r="B48" s="25"/>
      <c r="C48" s="17"/>
      <c r="D48" s="384"/>
      <c r="E48" s="384"/>
      <c r="F48" s="384"/>
      <c r="G48" s="384"/>
      <c r="H48" s="17"/>
      <c r="I48" s="17"/>
      <c r="J48" s="17"/>
      <c r="K48" s="17"/>
      <c r="L48" s="17"/>
      <c r="M48" s="17"/>
      <c r="N48" s="384"/>
      <c r="O48" s="384"/>
      <c r="P48" s="24"/>
    </row>
    <row r="49" spans="1:16" ht="15" customHeight="1" x14ac:dyDescent="0.35">
      <c r="A49" s="26"/>
      <c r="B49" s="25"/>
      <c r="C49" s="17"/>
      <c r="D49" s="384"/>
      <c r="E49" s="384"/>
      <c r="F49" s="384"/>
      <c r="G49" s="384"/>
      <c r="H49" s="17"/>
      <c r="I49" s="17"/>
      <c r="J49" s="17"/>
      <c r="K49" s="17"/>
      <c r="L49" s="17"/>
      <c r="M49" s="17"/>
      <c r="N49" s="384"/>
      <c r="O49" s="384"/>
      <c r="P49" s="24"/>
    </row>
    <row r="50" spans="1:16" ht="15" customHeight="1" x14ac:dyDescent="0.35">
      <c r="A50" s="26"/>
      <c r="B50" s="25"/>
      <c r="C50" s="17"/>
      <c r="D50" s="384"/>
      <c r="E50" s="384"/>
      <c r="F50" s="384"/>
      <c r="G50" s="384"/>
      <c r="H50" s="17"/>
      <c r="I50" s="17"/>
      <c r="J50" s="17"/>
      <c r="K50" s="17"/>
      <c r="L50" s="17"/>
      <c r="M50" s="17"/>
      <c r="N50" s="384"/>
      <c r="O50" s="384"/>
      <c r="P50" s="24"/>
    </row>
    <row r="51" spans="1:16" ht="15" customHeight="1" x14ac:dyDescent="0.35">
      <c r="A51" s="26"/>
      <c r="B51" s="25"/>
      <c r="C51" s="17"/>
      <c r="D51" s="384"/>
      <c r="E51" s="384"/>
      <c r="F51" s="384"/>
      <c r="G51" s="384"/>
      <c r="H51" s="17"/>
      <c r="I51" s="17"/>
      <c r="J51" s="17"/>
      <c r="K51" s="17"/>
      <c r="L51" s="17"/>
      <c r="M51" s="17"/>
      <c r="N51" s="384"/>
      <c r="O51" s="384"/>
      <c r="P51" s="24"/>
    </row>
    <row r="52" spans="1:16" ht="15" customHeight="1" x14ac:dyDescent="0.35">
      <c r="A52" s="27"/>
      <c r="B52" s="25"/>
      <c r="C52" s="17"/>
      <c r="D52" s="384"/>
      <c r="E52" s="384"/>
      <c r="F52" s="384"/>
      <c r="G52" s="384"/>
      <c r="H52" s="17"/>
      <c r="I52" s="17"/>
      <c r="J52" s="17"/>
      <c r="K52" s="17"/>
      <c r="L52" s="17"/>
      <c r="M52" s="17"/>
      <c r="N52" s="384"/>
      <c r="O52" s="384"/>
      <c r="P52" s="24"/>
    </row>
    <row r="53" spans="1:16" ht="15" customHeight="1" thickBot="1" x14ac:dyDescent="0.4">
      <c r="A53" s="89" t="s">
        <v>659</v>
      </c>
      <c r="B53" s="125"/>
      <c r="C53" s="47"/>
      <c r="D53" s="92">
        <f>COUNTIF(D45:D52, "Y")</f>
        <v>0</v>
      </c>
      <c r="E53" s="92">
        <f>COUNTIF(E45:E52, "N")</f>
        <v>0</v>
      </c>
      <c r="F53" s="92">
        <f>COUNTIF(F45:F52, "Y")</f>
        <v>0</v>
      </c>
      <c r="G53" s="92">
        <f>COUNTIF(G45:G52, "N")</f>
        <v>0</v>
      </c>
      <c r="H53" s="47"/>
      <c r="I53" s="47"/>
      <c r="J53" s="92">
        <f>COUNTIF(J45:J52, "Y")</f>
        <v>0</v>
      </c>
      <c r="K53" s="92">
        <f>COUNTIF(K45:K52, "N")</f>
        <v>0</v>
      </c>
      <c r="L53" s="47"/>
      <c r="M53" s="47"/>
      <c r="N53" s="92">
        <f>COUNTIF(N45:N52, "Y")</f>
        <v>0</v>
      </c>
      <c r="O53" s="92">
        <f>COUNTIF(O45:O52, "N")</f>
        <v>0</v>
      </c>
      <c r="P53" s="85"/>
    </row>
    <row r="54" spans="1:16" ht="15" customHeight="1" thickTop="1" x14ac:dyDescent="0.35">
      <c r="A54" s="16"/>
      <c r="B54" s="125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85"/>
    </row>
    <row r="56" spans="1:16" x14ac:dyDescent="0.35">
      <c r="A56" s="20" t="s">
        <v>665</v>
      </c>
      <c r="B56" s="20"/>
      <c r="C56" s="19"/>
      <c r="D56" s="19"/>
      <c r="E56" s="19"/>
      <c r="F56" s="19"/>
      <c r="G56" s="19"/>
      <c r="H56" s="19"/>
      <c r="I56" s="19"/>
      <c r="J56" s="19"/>
      <c r="K56" s="19"/>
    </row>
    <row r="57" spans="1:16" ht="25" customHeight="1" x14ac:dyDescent="0.35">
      <c r="A57" s="411" t="s">
        <v>274</v>
      </c>
      <c r="B57" s="412"/>
      <c r="C57" s="412"/>
      <c r="D57" s="412"/>
      <c r="E57" s="412"/>
      <c r="F57" s="412"/>
      <c r="G57" s="412"/>
      <c r="H57" s="412"/>
      <c r="I57" s="413"/>
      <c r="J57" s="86"/>
      <c r="K57" s="86"/>
    </row>
    <row r="58" spans="1:16" ht="64" customHeight="1" x14ac:dyDescent="0.35">
      <c r="A58" s="406" t="s">
        <v>305</v>
      </c>
      <c r="B58" s="406" t="s">
        <v>306</v>
      </c>
      <c r="C58" s="416" t="s">
        <v>307</v>
      </c>
      <c r="D58" s="416"/>
      <c r="E58" s="406" t="s">
        <v>800</v>
      </c>
      <c r="F58" s="416" t="s">
        <v>308</v>
      </c>
      <c r="G58" s="416"/>
      <c r="H58" s="406" t="s">
        <v>801</v>
      </c>
      <c r="I58" s="406" t="s">
        <v>309</v>
      </c>
      <c r="J58" s="375"/>
      <c r="K58" s="375"/>
    </row>
    <row r="59" spans="1:16" ht="44.5" customHeight="1" x14ac:dyDescent="0.35">
      <c r="A59" s="407"/>
      <c r="B59" s="407"/>
      <c r="C59" s="87" t="s">
        <v>256</v>
      </c>
      <c r="D59" s="87" t="s">
        <v>257</v>
      </c>
      <c r="E59" s="407"/>
      <c r="F59" s="87" t="s">
        <v>256</v>
      </c>
      <c r="G59" s="87" t="s">
        <v>257</v>
      </c>
      <c r="H59" s="407"/>
      <c r="I59" s="407"/>
      <c r="J59" s="375"/>
      <c r="K59" s="375"/>
    </row>
    <row r="60" spans="1:16" ht="15" customHeight="1" x14ac:dyDescent="0.35">
      <c r="A60" s="272" t="s">
        <v>364</v>
      </c>
      <c r="B60" s="365"/>
      <c r="C60" s="365"/>
      <c r="D60" s="365"/>
      <c r="E60" s="365"/>
      <c r="F60" s="366"/>
      <c r="G60" s="366"/>
      <c r="H60" s="365"/>
      <c r="I60" s="365"/>
      <c r="J60" s="83"/>
      <c r="K60" s="83"/>
    </row>
    <row r="61" spans="1:16" ht="15" customHeight="1" x14ac:dyDescent="0.35">
      <c r="A61" s="272" t="s">
        <v>365</v>
      </c>
      <c r="B61" s="365"/>
      <c r="C61" s="365"/>
      <c r="D61" s="365"/>
      <c r="E61" s="365"/>
      <c r="F61" s="366"/>
      <c r="G61" s="366"/>
      <c r="H61" s="365"/>
      <c r="I61" s="365"/>
      <c r="J61" s="83"/>
      <c r="K61" s="83"/>
    </row>
    <row r="62" spans="1:16" ht="15" customHeight="1" x14ac:dyDescent="0.35">
      <c r="A62" s="272" t="s">
        <v>366</v>
      </c>
      <c r="B62" s="365"/>
      <c r="C62" s="365"/>
      <c r="D62" s="365"/>
      <c r="E62" s="365"/>
      <c r="F62" s="366"/>
      <c r="G62" s="366"/>
      <c r="H62" s="365"/>
      <c r="I62" s="365"/>
      <c r="J62" s="83"/>
      <c r="K62" s="83"/>
    </row>
    <row r="63" spans="1:16" ht="15" customHeight="1" x14ac:dyDescent="0.35">
      <c r="A63" s="272" t="s">
        <v>918</v>
      </c>
      <c r="B63" s="365"/>
      <c r="C63" s="365"/>
      <c r="D63" s="365"/>
      <c r="E63" s="365"/>
      <c r="F63" s="366"/>
      <c r="G63" s="366"/>
      <c r="H63" s="365"/>
      <c r="I63" s="365"/>
      <c r="J63" s="83"/>
      <c r="K63" s="83"/>
    </row>
    <row r="64" spans="1:16" ht="15" customHeight="1" x14ac:dyDescent="0.35">
      <c r="A64" s="272" t="s">
        <v>368</v>
      </c>
      <c r="B64" s="365"/>
      <c r="C64" s="365"/>
      <c r="D64" s="365"/>
      <c r="E64" s="365"/>
      <c r="F64" s="366"/>
      <c r="G64" s="366"/>
      <c r="H64" s="365"/>
      <c r="I64" s="365"/>
      <c r="J64" s="83"/>
      <c r="K64" s="83"/>
    </row>
    <row r="65" spans="1:11" ht="15" customHeight="1" x14ac:dyDescent="0.35">
      <c r="A65" s="272" t="s">
        <v>369</v>
      </c>
      <c r="B65" s="365"/>
      <c r="C65" s="365"/>
      <c r="D65" s="365"/>
      <c r="E65" s="365"/>
      <c r="F65" s="366"/>
      <c r="G65" s="366"/>
      <c r="H65" s="365"/>
      <c r="I65" s="365"/>
      <c r="J65" s="83"/>
      <c r="K65" s="83"/>
    </row>
    <row r="66" spans="1:11" ht="15" customHeight="1" x14ac:dyDescent="0.35">
      <c r="A66" s="272" t="s">
        <v>370</v>
      </c>
      <c r="B66" s="365"/>
      <c r="C66" s="365"/>
      <c r="D66" s="365"/>
      <c r="E66" s="365"/>
      <c r="F66" s="366"/>
      <c r="G66" s="366"/>
      <c r="H66" s="365"/>
      <c r="I66" s="365"/>
      <c r="J66" s="83"/>
      <c r="K66" s="83"/>
    </row>
    <row r="67" spans="1:11" ht="15" customHeight="1" x14ac:dyDescent="0.35">
      <c r="A67" s="272" t="s">
        <v>371</v>
      </c>
      <c r="B67" s="365"/>
      <c r="C67" s="365"/>
      <c r="D67" s="365"/>
      <c r="E67" s="365"/>
      <c r="F67" s="366"/>
      <c r="G67" s="366"/>
      <c r="H67" s="365"/>
      <c r="I67" s="365"/>
      <c r="J67" s="83"/>
      <c r="K67" s="83"/>
    </row>
    <row r="68" spans="1:11" ht="15" customHeight="1" x14ac:dyDescent="0.35">
      <c r="A68" s="272" t="s">
        <v>372</v>
      </c>
      <c r="B68" s="365"/>
      <c r="C68" s="365"/>
      <c r="D68" s="365"/>
      <c r="E68" s="365"/>
      <c r="F68" s="366"/>
      <c r="G68" s="366"/>
      <c r="H68" s="365"/>
      <c r="I68" s="365"/>
      <c r="J68" s="83"/>
      <c r="K68" s="83"/>
    </row>
    <row r="69" spans="1:11" ht="15" customHeight="1" x14ac:dyDescent="0.35">
      <c r="A69" s="272" t="s">
        <v>919</v>
      </c>
      <c r="B69" s="365"/>
      <c r="C69" s="365"/>
      <c r="D69" s="365"/>
      <c r="E69" s="365"/>
      <c r="F69" s="366"/>
      <c r="G69" s="366"/>
      <c r="H69" s="365"/>
      <c r="I69" s="365"/>
      <c r="J69" s="83"/>
      <c r="K69" s="83"/>
    </row>
    <row r="70" spans="1:11" ht="15" customHeight="1" x14ac:dyDescent="0.35">
      <c r="A70" s="272" t="s">
        <v>374</v>
      </c>
      <c r="B70" s="365"/>
      <c r="C70" s="365"/>
      <c r="D70" s="365"/>
      <c r="E70" s="365"/>
      <c r="F70" s="366"/>
      <c r="G70" s="366"/>
      <c r="H70" s="365"/>
      <c r="I70" s="365"/>
      <c r="J70" s="83"/>
      <c r="K70" s="83"/>
    </row>
    <row r="71" spans="1:11" ht="15" customHeight="1" x14ac:dyDescent="0.35">
      <c r="A71" s="272" t="s">
        <v>375</v>
      </c>
      <c r="B71" s="365"/>
      <c r="C71" s="365"/>
      <c r="D71" s="365"/>
      <c r="E71" s="365"/>
      <c r="F71" s="366"/>
      <c r="G71" s="366"/>
      <c r="H71" s="365"/>
      <c r="I71" s="365"/>
      <c r="J71" s="83"/>
      <c r="K71" s="83"/>
    </row>
    <row r="72" spans="1:11" ht="15" customHeight="1" x14ac:dyDescent="0.35">
      <c r="A72" s="272" t="s">
        <v>376</v>
      </c>
      <c r="B72" s="365"/>
      <c r="C72" s="365"/>
      <c r="D72" s="365"/>
      <c r="E72" s="365"/>
      <c r="F72" s="366"/>
      <c r="G72" s="366"/>
      <c r="H72" s="365"/>
      <c r="I72" s="365"/>
      <c r="J72" s="83"/>
      <c r="K72" s="83"/>
    </row>
    <row r="73" spans="1:11" ht="15" customHeight="1" x14ac:dyDescent="0.35">
      <c r="A73" s="272" t="s">
        <v>377</v>
      </c>
      <c r="B73" s="365"/>
      <c r="C73" s="365"/>
      <c r="D73" s="365"/>
      <c r="E73" s="365"/>
      <c r="F73" s="366"/>
      <c r="G73" s="366"/>
      <c r="H73" s="365"/>
      <c r="I73" s="365"/>
      <c r="J73" s="83"/>
      <c r="K73" s="83"/>
    </row>
    <row r="74" spans="1:11" ht="15" customHeight="1" x14ac:dyDescent="0.35">
      <c r="A74" s="272" t="s">
        <v>378</v>
      </c>
      <c r="B74" s="365"/>
      <c r="C74" s="365"/>
      <c r="D74" s="365"/>
      <c r="E74" s="365"/>
      <c r="F74" s="366"/>
      <c r="G74" s="366"/>
      <c r="H74" s="365"/>
      <c r="I74" s="365"/>
      <c r="J74" s="83"/>
      <c r="K74" s="83"/>
    </row>
    <row r="75" spans="1:11" ht="15" customHeight="1" x14ac:dyDescent="0.35">
      <c r="A75" s="272" t="s">
        <v>379</v>
      </c>
      <c r="B75" s="365"/>
      <c r="C75" s="365"/>
      <c r="D75" s="365"/>
      <c r="E75" s="365"/>
      <c r="F75" s="366"/>
      <c r="G75" s="366"/>
      <c r="H75" s="365"/>
      <c r="I75" s="365"/>
      <c r="J75" s="83"/>
      <c r="K75" s="83"/>
    </row>
    <row r="76" spans="1:11" ht="15" customHeight="1" x14ac:dyDescent="0.35">
      <c r="A76" s="272" t="s">
        <v>920</v>
      </c>
      <c r="B76" s="365"/>
      <c r="C76" s="365"/>
      <c r="D76" s="365"/>
      <c r="E76" s="365"/>
      <c r="F76" s="366"/>
      <c r="G76" s="366"/>
      <c r="H76" s="365"/>
      <c r="I76" s="365"/>
      <c r="J76" s="83"/>
      <c r="K76" s="83"/>
    </row>
    <row r="77" spans="1:11" ht="15" customHeight="1" x14ac:dyDescent="0.35">
      <c r="A77" s="272" t="s">
        <v>381</v>
      </c>
      <c r="B77" s="365"/>
      <c r="C77" s="365"/>
      <c r="D77" s="365"/>
      <c r="E77" s="365"/>
      <c r="F77" s="366"/>
      <c r="G77" s="366"/>
      <c r="H77" s="365"/>
      <c r="I77" s="365"/>
      <c r="J77" s="83"/>
      <c r="K77" s="83"/>
    </row>
    <row r="78" spans="1:11" ht="15" customHeight="1" x14ac:dyDescent="0.35">
      <c r="A78" s="272" t="s">
        <v>382</v>
      </c>
      <c r="B78" s="365"/>
      <c r="C78" s="365"/>
      <c r="D78" s="365"/>
      <c r="E78" s="365"/>
      <c r="F78" s="366"/>
      <c r="G78" s="366"/>
      <c r="H78" s="365"/>
      <c r="I78" s="365"/>
      <c r="J78" s="83"/>
      <c r="K78" s="83"/>
    </row>
    <row r="79" spans="1:11" ht="15" customHeight="1" x14ac:dyDescent="0.35">
      <c r="A79" s="272" t="s">
        <v>383</v>
      </c>
      <c r="B79" s="365"/>
      <c r="C79" s="365"/>
      <c r="D79" s="365"/>
      <c r="E79" s="365"/>
      <c r="F79" s="366"/>
      <c r="G79" s="366"/>
      <c r="H79" s="365"/>
      <c r="I79" s="365"/>
      <c r="J79" s="83"/>
      <c r="K79" s="83"/>
    </row>
    <row r="80" spans="1:11" ht="15" customHeight="1" x14ac:dyDescent="0.35">
      <c r="A80" s="272" t="s">
        <v>384</v>
      </c>
      <c r="B80" s="365"/>
      <c r="C80" s="365"/>
      <c r="D80" s="365"/>
      <c r="E80" s="365"/>
      <c r="F80" s="366"/>
      <c r="G80" s="366"/>
      <c r="H80" s="365"/>
      <c r="I80" s="365"/>
      <c r="J80" s="83"/>
      <c r="K80" s="83"/>
    </row>
    <row r="81" spans="1:11" ht="15" customHeight="1" x14ac:dyDescent="0.35">
      <c r="A81" s="272" t="s">
        <v>921</v>
      </c>
      <c r="B81" s="365"/>
      <c r="C81" s="365"/>
      <c r="D81" s="365"/>
      <c r="E81" s="365"/>
      <c r="F81" s="366"/>
      <c r="G81" s="366"/>
      <c r="H81" s="365"/>
      <c r="I81" s="365"/>
      <c r="J81" s="83"/>
      <c r="K81" s="83"/>
    </row>
    <row r="82" spans="1:11" ht="15" thickBot="1" x14ac:dyDescent="0.4">
      <c r="A82" s="90" t="s">
        <v>659</v>
      </c>
      <c r="B82" s="94">
        <f>SUM(B60:B81)</f>
        <v>0</v>
      </c>
      <c r="C82" s="92">
        <f>COUNTIF(C60:C81, "Y")</f>
        <v>0</v>
      </c>
      <c r="D82" s="92">
        <f>COUNTIF(D60:D81, "N")</f>
        <v>0</v>
      </c>
      <c r="F82" s="92">
        <f>COUNTIF(F60:F81, "Y")</f>
        <v>0</v>
      </c>
      <c r="G82" s="92">
        <f>COUNTIF(G60:G81, "N")</f>
        <v>0</v>
      </c>
      <c r="J82" s="88"/>
      <c r="K82" s="88"/>
    </row>
    <row r="83" spans="1:11" ht="15" thickTop="1" x14ac:dyDescent="0.35">
      <c r="J83" s="88"/>
      <c r="K83" s="88"/>
    </row>
    <row r="84" spans="1:11" x14ac:dyDescent="0.35">
      <c r="J84" s="88"/>
      <c r="K84" s="88"/>
    </row>
    <row r="85" spans="1:11" x14ac:dyDescent="0.35">
      <c r="J85" s="88"/>
      <c r="K85" s="88"/>
    </row>
    <row r="86" spans="1:11" hidden="1" x14ac:dyDescent="0.35">
      <c r="A86" s="51" t="s">
        <v>256</v>
      </c>
      <c r="J86" s="88"/>
      <c r="K86" s="88"/>
    </row>
    <row r="87" spans="1:11" hidden="1" x14ac:dyDescent="0.35">
      <c r="A87" s="51" t="s">
        <v>257</v>
      </c>
      <c r="J87" s="88"/>
      <c r="K87" s="88"/>
    </row>
    <row r="88" spans="1:11" hidden="1" x14ac:dyDescent="0.35">
      <c r="A88" s="51" t="s">
        <v>790</v>
      </c>
      <c r="J88" s="88"/>
      <c r="K88" s="88"/>
    </row>
    <row r="89" spans="1:11" x14ac:dyDescent="0.35">
      <c r="J89" s="88"/>
      <c r="K89" s="88"/>
    </row>
  </sheetData>
  <sheetProtection algorithmName="SHA-512" hashValue="pR9b0fFqgoEEHHNIe0CwO6wtIrb/FGHmk1lA61HtKnSum+hQAjmxPYsdAKgK+Z02Sh8UPFMWaHMvVD2DO2XtIQ==" saltValue="j6V5fKqzoG5zRSdhvyw7LQ==" spinCount="100000" sheet="1" formatCells="0" formatColumns="0" formatRows="0" insertRows="0" insertHyperlinks="0" sort="0" autoFilter="0" pivotTables="0"/>
  <mergeCells count="37">
    <mergeCell ref="A4:E4"/>
    <mergeCell ref="A42:P42"/>
    <mergeCell ref="A43:A44"/>
    <mergeCell ref="B43:B44"/>
    <mergeCell ref="C43:C44"/>
    <mergeCell ref="D43:E43"/>
    <mergeCell ref="F43:G43"/>
    <mergeCell ref="H43:H44"/>
    <mergeCell ref="I43:I44"/>
    <mergeCell ref="J43:K43"/>
    <mergeCell ref="L43:L44"/>
    <mergeCell ref="M43:M44"/>
    <mergeCell ref="N43:O43"/>
    <mergeCell ref="P43:P44"/>
    <mergeCell ref="A13:M13"/>
    <mergeCell ref="D5:E5"/>
    <mergeCell ref="D6:E6"/>
    <mergeCell ref="D7:E7"/>
    <mergeCell ref="D8:E8"/>
    <mergeCell ref="D9:E9"/>
    <mergeCell ref="I14:J14"/>
    <mergeCell ref="A57:I57"/>
    <mergeCell ref="A58:A59"/>
    <mergeCell ref="B58:B59"/>
    <mergeCell ref="C58:D58"/>
    <mergeCell ref="E58:E59"/>
    <mergeCell ref="F58:G58"/>
    <mergeCell ref="H58:H59"/>
    <mergeCell ref="I58:I59"/>
    <mergeCell ref="O14:O15"/>
    <mergeCell ref="A14:A15"/>
    <mergeCell ref="B14:C14"/>
    <mergeCell ref="D14:F14"/>
    <mergeCell ref="G14:H14"/>
    <mergeCell ref="M14:M15"/>
    <mergeCell ref="N14:N15"/>
    <mergeCell ref="K14:L14"/>
  </mergeCells>
  <dataValidations count="3">
    <dataValidation type="date" allowBlank="1" showInputMessage="1" showErrorMessage="1" sqref="C6:C9" xr:uid="{00000000-0002-0000-0300-000000000000}">
      <formula1>43983</formula1>
      <formula2>44408</formula2>
    </dataValidation>
    <dataValidation type="list" allowBlank="1" showInputMessage="1" showErrorMessage="1" sqref="C60:C81 F60:F81 D45:D52 F45:F52 J45:J52 N45:N52 D16:D37 B16:B37 I16:I37 G16:G37 K16:K37" xr:uid="{00000000-0002-0000-0300-000001000000}">
      <formula1>"Y"</formula1>
    </dataValidation>
    <dataValidation type="list" allowBlank="1" showInputMessage="1" showErrorMessage="1" sqref="D60:D81 G60:G81 E45:E52 G45:G52 K45:K52 O45:O52 L16:L37 J16:J37 H16:H37 E16:E37 C16:C37" xr:uid="{00000000-0002-0000-0300-000002000000}">
      <formula1>"N"</formula1>
    </dataValidation>
  </dataValidations>
  <pageMargins left="0.7" right="0.7" top="0.75" bottom="0.75" header="0.3" footer="0.3"/>
  <pageSetup paperSize="9" scale="23" orientation="portrait" r:id="rId1"/>
  <ignoredErrors>
    <ignoredError sqref="C38:D38 H38:K38" formula="1"/>
    <ignoredError sqref="D53 J53:K53 N53:O53" unlockedFormula="1"/>
    <ignoredError sqref="E53 F53:G53" formula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Sheet1!$A$1:$A$251</xm:f>
          </x14:formula1>
          <xm:sqref>B60:B81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3"/>
  <sheetViews>
    <sheetView zoomScaleNormal="100" zoomScaleSheetLayoutView="90" workbookViewId="0">
      <selection activeCell="J36" sqref="J36"/>
    </sheetView>
  </sheetViews>
  <sheetFormatPr defaultColWidth="8.7265625" defaultRowHeight="14.5" x14ac:dyDescent="0.35"/>
  <cols>
    <col min="1" max="1" width="24.54296875" style="51" customWidth="1"/>
    <col min="2" max="3" width="14.54296875" style="51" customWidth="1"/>
    <col min="4" max="4" width="27.7265625" style="51" customWidth="1"/>
    <col min="5" max="5" width="14.54296875" style="51" customWidth="1"/>
    <col min="6" max="6" width="16.54296875" style="51" customWidth="1"/>
    <col min="7" max="8" width="14.54296875" style="51" customWidth="1"/>
    <col min="9" max="9" width="24.7265625" style="51" customWidth="1"/>
    <col min="10" max="12" width="20.54296875" style="51" customWidth="1"/>
    <col min="13" max="14" width="17.7265625" style="51" customWidth="1"/>
    <col min="15" max="15" width="19.54296875" style="51" customWidth="1"/>
    <col min="16" max="17" width="16.81640625" style="51" customWidth="1"/>
    <col min="18" max="18" width="21.26953125" style="51" customWidth="1"/>
    <col min="19" max="19" width="25.54296875" style="51" customWidth="1"/>
    <col min="20" max="21" width="19" style="51" customWidth="1"/>
    <col min="22" max="22" width="22.54296875" style="51" customWidth="1"/>
    <col min="23" max="23" width="20.1796875" style="51" customWidth="1"/>
    <col min="24" max="16384" width="8.7265625" style="51"/>
  </cols>
  <sheetData>
    <row r="1" spans="1:12" x14ac:dyDescent="0.35">
      <c r="A1" s="434" t="s">
        <v>731</v>
      </c>
      <c r="B1" s="434"/>
      <c r="C1" s="19"/>
      <c r="D1" s="19"/>
      <c r="E1" s="19"/>
      <c r="F1" s="19"/>
      <c r="G1" s="19"/>
      <c r="H1" s="19"/>
    </row>
    <row r="2" spans="1:12" x14ac:dyDescent="0.35">
      <c r="A2" s="126"/>
      <c r="B2" s="19"/>
      <c r="C2" s="19"/>
      <c r="D2" s="19"/>
      <c r="E2" s="19"/>
      <c r="F2" s="19"/>
      <c r="G2" s="19"/>
      <c r="H2" s="19"/>
    </row>
    <row r="3" spans="1:12" x14ac:dyDescent="0.35">
      <c r="A3" s="20" t="s">
        <v>598</v>
      </c>
      <c r="B3" s="19"/>
      <c r="C3" s="19"/>
      <c r="D3" s="19"/>
      <c r="E3" s="19"/>
      <c r="F3" s="19"/>
      <c r="G3" s="19"/>
      <c r="H3" s="19"/>
    </row>
    <row r="4" spans="1:12" ht="20.149999999999999" customHeight="1" x14ac:dyDescent="0.35">
      <c r="A4" s="424" t="s">
        <v>258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84"/>
    </row>
    <row r="5" spans="1:12" ht="119.15" customHeight="1" x14ac:dyDescent="0.35">
      <c r="A5" s="432" t="s">
        <v>268</v>
      </c>
      <c r="B5" s="407" t="s">
        <v>537</v>
      </c>
      <c r="C5" s="407"/>
      <c r="D5" s="432" t="s">
        <v>802</v>
      </c>
      <c r="E5" s="435" t="s">
        <v>803</v>
      </c>
      <c r="F5" s="436"/>
      <c r="G5" s="419" t="s">
        <v>804</v>
      </c>
      <c r="H5" s="420"/>
      <c r="I5" s="420"/>
      <c r="J5" s="419" t="s">
        <v>805</v>
      </c>
      <c r="K5" s="421"/>
    </row>
    <row r="6" spans="1:12" ht="57" customHeight="1" x14ac:dyDescent="0.35">
      <c r="A6" s="407"/>
      <c r="B6" s="370" t="s">
        <v>256</v>
      </c>
      <c r="C6" s="370" t="s">
        <v>257</v>
      </c>
      <c r="D6" s="407"/>
      <c r="E6" s="374" t="s">
        <v>256</v>
      </c>
      <c r="F6" s="374" t="s">
        <v>257</v>
      </c>
      <c r="G6" s="370" t="s">
        <v>256</v>
      </c>
      <c r="H6" s="370" t="s">
        <v>257</v>
      </c>
      <c r="I6" s="374" t="s">
        <v>815</v>
      </c>
      <c r="J6" s="433"/>
      <c r="K6" s="437"/>
    </row>
    <row r="7" spans="1:12" ht="15" customHeight="1" x14ac:dyDescent="0.35">
      <c r="A7" s="272" t="s">
        <v>364</v>
      </c>
      <c r="B7" s="384"/>
      <c r="C7" s="384"/>
      <c r="D7" s="17"/>
      <c r="E7" s="384"/>
      <c r="F7" s="384"/>
      <c r="G7" s="384"/>
      <c r="H7" s="384"/>
      <c r="I7" s="97"/>
      <c r="J7" s="438"/>
      <c r="K7" s="438"/>
      <c r="L7" s="85"/>
    </row>
    <row r="8" spans="1:12" ht="15" customHeight="1" x14ac:dyDescent="0.35">
      <c r="A8" s="272" t="s">
        <v>365</v>
      </c>
      <c r="B8" s="384"/>
      <c r="C8" s="384"/>
      <c r="D8" s="17"/>
      <c r="E8" s="384"/>
      <c r="F8" s="384"/>
      <c r="G8" s="384"/>
      <c r="H8" s="384"/>
      <c r="I8" s="97"/>
      <c r="J8" s="425"/>
      <c r="K8" s="426"/>
      <c r="L8" s="85"/>
    </row>
    <row r="9" spans="1:12" ht="15" customHeight="1" x14ac:dyDescent="0.35">
      <c r="A9" s="272" t="s">
        <v>366</v>
      </c>
      <c r="B9" s="384"/>
      <c r="C9" s="384"/>
      <c r="D9" s="17"/>
      <c r="E9" s="384"/>
      <c r="F9" s="384"/>
      <c r="G9" s="384"/>
      <c r="H9" s="384"/>
      <c r="I9" s="97"/>
      <c r="J9" s="425"/>
      <c r="K9" s="426"/>
      <c r="L9" s="85"/>
    </row>
    <row r="10" spans="1:12" ht="15" customHeight="1" x14ac:dyDescent="0.35">
      <c r="A10" s="272" t="s">
        <v>918</v>
      </c>
      <c r="B10" s="384"/>
      <c r="C10" s="384"/>
      <c r="D10" s="17"/>
      <c r="E10" s="384"/>
      <c r="F10" s="384"/>
      <c r="G10" s="384"/>
      <c r="H10" s="384"/>
      <c r="I10" s="97"/>
      <c r="J10" s="425"/>
      <c r="K10" s="426"/>
      <c r="L10" s="85"/>
    </row>
    <row r="11" spans="1:12" ht="15" customHeight="1" x14ac:dyDescent="0.35">
      <c r="A11" s="272" t="s">
        <v>368</v>
      </c>
      <c r="B11" s="384"/>
      <c r="C11" s="384"/>
      <c r="D11" s="17"/>
      <c r="E11" s="384"/>
      <c r="F11" s="384"/>
      <c r="G11" s="384"/>
      <c r="H11" s="384"/>
      <c r="I11" s="97"/>
      <c r="J11" s="425"/>
      <c r="K11" s="426"/>
      <c r="L11" s="85"/>
    </row>
    <row r="12" spans="1:12" ht="15" customHeight="1" x14ac:dyDescent="0.35">
      <c r="A12" s="272" t="s">
        <v>369</v>
      </c>
      <c r="B12" s="384"/>
      <c r="C12" s="384"/>
      <c r="D12" s="17"/>
      <c r="E12" s="384"/>
      <c r="F12" s="384"/>
      <c r="G12" s="384"/>
      <c r="H12" s="384"/>
      <c r="I12" s="97"/>
      <c r="J12" s="425"/>
      <c r="K12" s="426"/>
      <c r="L12" s="85"/>
    </row>
    <row r="13" spans="1:12" ht="15" customHeight="1" x14ac:dyDescent="0.35">
      <c r="A13" s="272" t="s">
        <v>370</v>
      </c>
      <c r="B13" s="384"/>
      <c r="C13" s="384"/>
      <c r="D13" s="17"/>
      <c r="E13" s="384"/>
      <c r="F13" s="384"/>
      <c r="G13" s="384"/>
      <c r="H13" s="384"/>
      <c r="I13" s="97"/>
      <c r="J13" s="425"/>
      <c r="K13" s="426"/>
      <c r="L13" s="85"/>
    </row>
    <row r="14" spans="1:12" ht="15" customHeight="1" x14ac:dyDescent="0.35">
      <c r="A14" s="272" t="s">
        <v>371</v>
      </c>
      <c r="B14" s="384"/>
      <c r="C14" s="384"/>
      <c r="D14" s="17"/>
      <c r="E14" s="384"/>
      <c r="F14" s="384"/>
      <c r="G14" s="384"/>
      <c r="H14" s="384"/>
      <c r="I14" s="97"/>
      <c r="J14" s="425"/>
      <c r="K14" s="426"/>
      <c r="L14" s="85"/>
    </row>
    <row r="15" spans="1:12" ht="15" customHeight="1" x14ac:dyDescent="0.35">
      <c r="A15" s="272" t="s">
        <v>372</v>
      </c>
      <c r="B15" s="384"/>
      <c r="C15" s="384"/>
      <c r="D15" s="17"/>
      <c r="E15" s="384"/>
      <c r="F15" s="384"/>
      <c r="G15" s="384"/>
      <c r="H15" s="384"/>
      <c r="I15" s="97"/>
      <c r="J15" s="425"/>
      <c r="K15" s="426"/>
      <c r="L15" s="85"/>
    </row>
    <row r="16" spans="1:12" ht="15" customHeight="1" x14ac:dyDescent="0.35">
      <c r="A16" s="272" t="s">
        <v>919</v>
      </c>
      <c r="B16" s="384"/>
      <c r="C16" s="384"/>
      <c r="D16" s="17"/>
      <c r="E16" s="384"/>
      <c r="F16" s="384"/>
      <c r="G16" s="384"/>
      <c r="H16" s="384"/>
      <c r="I16" s="97"/>
      <c r="J16" s="425"/>
      <c r="K16" s="426"/>
      <c r="L16" s="85"/>
    </row>
    <row r="17" spans="1:12" ht="15" customHeight="1" x14ac:dyDescent="0.35">
      <c r="A17" s="272" t="s">
        <v>374</v>
      </c>
      <c r="B17" s="384"/>
      <c r="C17" s="384"/>
      <c r="D17" s="17"/>
      <c r="E17" s="384"/>
      <c r="F17" s="384"/>
      <c r="G17" s="384"/>
      <c r="H17" s="384"/>
      <c r="I17" s="97"/>
      <c r="J17" s="425"/>
      <c r="K17" s="426"/>
      <c r="L17" s="85"/>
    </row>
    <row r="18" spans="1:12" ht="15" customHeight="1" x14ac:dyDescent="0.35">
      <c r="A18" s="272" t="s">
        <v>375</v>
      </c>
      <c r="B18" s="384"/>
      <c r="C18" s="384"/>
      <c r="D18" s="17"/>
      <c r="E18" s="384"/>
      <c r="F18" s="384"/>
      <c r="G18" s="384"/>
      <c r="H18" s="384"/>
      <c r="I18" s="97"/>
      <c r="J18" s="425"/>
      <c r="K18" s="426"/>
      <c r="L18" s="85"/>
    </row>
    <row r="19" spans="1:12" ht="15" customHeight="1" x14ac:dyDescent="0.35">
      <c r="A19" s="272" t="s">
        <v>376</v>
      </c>
      <c r="B19" s="384"/>
      <c r="C19" s="384"/>
      <c r="D19" s="17"/>
      <c r="E19" s="384"/>
      <c r="F19" s="384"/>
      <c r="G19" s="384"/>
      <c r="H19" s="384"/>
      <c r="I19" s="97"/>
      <c r="J19" s="425"/>
      <c r="K19" s="426"/>
      <c r="L19" s="85"/>
    </row>
    <row r="20" spans="1:12" ht="15" customHeight="1" x14ac:dyDescent="0.35">
      <c r="A20" s="272" t="s">
        <v>377</v>
      </c>
      <c r="B20" s="384"/>
      <c r="C20" s="384"/>
      <c r="D20" s="17"/>
      <c r="E20" s="384"/>
      <c r="F20" s="384"/>
      <c r="G20" s="384"/>
      <c r="H20" s="384"/>
      <c r="I20" s="97"/>
      <c r="J20" s="425"/>
      <c r="K20" s="426"/>
      <c r="L20" s="85"/>
    </row>
    <row r="21" spans="1:12" ht="15" customHeight="1" x14ac:dyDescent="0.35">
      <c r="A21" s="272" t="s">
        <v>378</v>
      </c>
      <c r="B21" s="384"/>
      <c r="C21" s="384"/>
      <c r="D21" s="17"/>
      <c r="E21" s="384"/>
      <c r="F21" s="384"/>
      <c r="G21" s="384"/>
      <c r="H21" s="384"/>
      <c r="I21" s="97"/>
      <c r="J21" s="425"/>
      <c r="K21" s="426"/>
      <c r="L21" s="85"/>
    </row>
    <row r="22" spans="1:12" ht="15" customHeight="1" x14ac:dyDescent="0.35">
      <c r="A22" s="272" t="s">
        <v>379</v>
      </c>
      <c r="B22" s="384"/>
      <c r="C22" s="384"/>
      <c r="D22" s="17"/>
      <c r="E22" s="384"/>
      <c r="F22" s="384"/>
      <c r="G22" s="384"/>
      <c r="H22" s="384"/>
      <c r="I22" s="97"/>
      <c r="J22" s="425"/>
      <c r="K22" s="426"/>
      <c r="L22" s="85"/>
    </row>
    <row r="23" spans="1:12" ht="15" customHeight="1" x14ac:dyDescent="0.35">
      <c r="A23" s="272" t="s">
        <v>920</v>
      </c>
      <c r="B23" s="384"/>
      <c r="C23" s="384"/>
      <c r="D23" s="17"/>
      <c r="E23" s="384"/>
      <c r="F23" s="384"/>
      <c r="G23" s="384"/>
      <c r="H23" s="384"/>
      <c r="I23" s="97"/>
      <c r="J23" s="425"/>
      <c r="K23" s="426"/>
      <c r="L23" s="85"/>
    </row>
    <row r="24" spans="1:12" ht="15" customHeight="1" x14ac:dyDescent="0.35">
      <c r="A24" s="272" t="s">
        <v>381</v>
      </c>
      <c r="B24" s="384"/>
      <c r="C24" s="384"/>
      <c r="D24" s="17"/>
      <c r="E24" s="384"/>
      <c r="F24" s="384"/>
      <c r="G24" s="384"/>
      <c r="H24" s="384"/>
      <c r="I24" s="97"/>
      <c r="J24" s="425"/>
      <c r="K24" s="426"/>
      <c r="L24" s="85"/>
    </row>
    <row r="25" spans="1:12" ht="15" customHeight="1" x14ac:dyDescent="0.35">
      <c r="A25" s="272" t="s">
        <v>382</v>
      </c>
      <c r="B25" s="384"/>
      <c r="C25" s="384"/>
      <c r="D25" s="17"/>
      <c r="E25" s="384"/>
      <c r="F25" s="384"/>
      <c r="G25" s="384"/>
      <c r="H25" s="384"/>
      <c r="I25" s="97"/>
      <c r="J25" s="425"/>
      <c r="K25" s="426"/>
      <c r="L25" s="85"/>
    </row>
    <row r="26" spans="1:12" ht="15" customHeight="1" x14ac:dyDescent="0.35">
      <c r="A26" s="272" t="s">
        <v>383</v>
      </c>
      <c r="B26" s="384"/>
      <c r="C26" s="384"/>
      <c r="D26" s="17"/>
      <c r="E26" s="384"/>
      <c r="F26" s="384"/>
      <c r="G26" s="384"/>
      <c r="H26" s="384"/>
      <c r="I26" s="97"/>
      <c r="J26" s="425"/>
      <c r="K26" s="426"/>
      <c r="L26" s="85"/>
    </row>
    <row r="27" spans="1:12" ht="15" customHeight="1" x14ac:dyDescent="0.35">
      <c r="A27" s="272" t="s">
        <v>384</v>
      </c>
      <c r="B27" s="384"/>
      <c r="C27" s="384"/>
      <c r="D27" s="17"/>
      <c r="E27" s="384"/>
      <c r="F27" s="384"/>
      <c r="G27" s="384"/>
      <c r="H27" s="384"/>
      <c r="I27" s="97"/>
      <c r="J27" s="425"/>
      <c r="K27" s="426"/>
      <c r="L27" s="85"/>
    </row>
    <row r="28" spans="1:12" ht="15" customHeight="1" x14ac:dyDescent="0.35">
      <c r="A28" s="272" t="s">
        <v>921</v>
      </c>
      <c r="B28" s="384"/>
      <c r="C28" s="384"/>
      <c r="D28" s="17"/>
      <c r="E28" s="384"/>
      <c r="F28" s="384"/>
      <c r="G28" s="384"/>
      <c r="H28" s="384"/>
      <c r="I28" s="97"/>
      <c r="J28" s="425"/>
      <c r="K28" s="426"/>
      <c r="L28" s="85"/>
    </row>
    <row r="29" spans="1:12" ht="15" customHeight="1" thickBot="1" x14ac:dyDescent="0.4">
      <c r="A29" s="89" t="s">
        <v>806</v>
      </c>
      <c r="B29" s="92">
        <f>COUNTIF(B7:B28, "Y")</f>
        <v>0</v>
      </c>
      <c r="C29" s="92">
        <f>COUNTIF(C7:C28, "N")</f>
        <v>0</v>
      </c>
      <c r="D29" s="47"/>
      <c r="E29" s="92">
        <f>COUNTIF(E7:E28, "Y")</f>
        <v>0</v>
      </c>
      <c r="F29" s="92">
        <f>(COUNTIF(F7:F28,"N"))</f>
        <v>0</v>
      </c>
      <c r="G29" s="92">
        <f>COUNTIF(G7:G28, "Y")</f>
        <v>0</v>
      </c>
      <c r="H29" s="92">
        <f>COUNTIF(H7:H28, "N")</f>
        <v>0</v>
      </c>
      <c r="I29" s="92">
        <f>COUNTIF(I7:I28, "N/A")</f>
        <v>0</v>
      </c>
      <c r="J29" s="127"/>
      <c r="K29" s="85"/>
      <c r="L29" s="85"/>
    </row>
    <row r="30" spans="1:12" ht="15" customHeight="1" thickTop="1" x14ac:dyDescent="0.35">
      <c r="A30" s="16"/>
      <c r="B30" s="47"/>
      <c r="C30" s="47"/>
      <c r="D30" s="47"/>
      <c r="E30" s="47"/>
      <c r="F30" s="47"/>
      <c r="G30" s="47"/>
      <c r="H30" s="47"/>
      <c r="I30" s="85"/>
      <c r="J30" s="85"/>
      <c r="K30" s="85"/>
      <c r="L30" s="85"/>
    </row>
    <row r="31" spans="1:12" ht="15" customHeight="1" x14ac:dyDescent="0.35">
      <c r="A31" s="16"/>
      <c r="B31" s="47"/>
      <c r="C31" s="47"/>
      <c r="D31" s="47"/>
      <c r="E31" s="47"/>
      <c r="F31" s="47"/>
      <c r="G31" s="47"/>
      <c r="H31" s="47"/>
      <c r="I31" s="85"/>
      <c r="J31" s="85"/>
      <c r="K31" s="85"/>
      <c r="L31" s="85"/>
    </row>
    <row r="32" spans="1:12" ht="15" customHeight="1" x14ac:dyDescent="0.35">
      <c r="A32" s="20" t="s">
        <v>602</v>
      </c>
      <c r="B32" s="47"/>
      <c r="C32" s="47"/>
      <c r="D32" s="47"/>
      <c r="E32" s="47"/>
      <c r="F32" s="47"/>
      <c r="G32" s="47"/>
      <c r="H32" s="47"/>
      <c r="I32" s="88"/>
      <c r="J32" s="88"/>
      <c r="K32" s="88"/>
      <c r="L32" s="85"/>
    </row>
    <row r="33" spans="1:16" ht="22.5" customHeight="1" x14ac:dyDescent="0.35">
      <c r="A33" s="411" t="s">
        <v>538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3"/>
    </row>
    <row r="34" spans="1:16" ht="113.15" customHeight="1" x14ac:dyDescent="0.35">
      <c r="A34" s="406" t="s">
        <v>268</v>
      </c>
      <c r="B34" s="408" t="s">
        <v>612</v>
      </c>
      <c r="C34" s="410"/>
      <c r="D34" s="406" t="s">
        <v>660</v>
      </c>
      <c r="E34" s="419" t="s">
        <v>539</v>
      </c>
      <c r="F34" s="421"/>
      <c r="G34" s="408" t="s">
        <v>540</v>
      </c>
      <c r="H34" s="410"/>
      <c r="I34" s="416" t="s">
        <v>807</v>
      </c>
      <c r="J34" s="416" t="s">
        <v>808</v>
      </c>
      <c r="K34" s="416" t="s">
        <v>809</v>
      </c>
      <c r="L34" s="416" t="s">
        <v>810</v>
      </c>
      <c r="M34" s="416" t="s">
        <v>645</v>
      </c>
      <c r="N34" s="416"/>
      <c r="O34" s="416" t="s">
        <v>613</v>
      </c>
      <c r="P34" s="416"/>
    </row>
    <row r="35" spans="1:16" ht="22.5" customHeight="1" x14ac:dyDescent="0.35">
      <c r="A35" s="407"/>
      <c r="B35" s="372" t="s">
        <v>256</v>
      </c>
      <c r="C35" s="372" t="s">
        <v>257</v>
      </c>
      <c r="D35" s="407"/>
      <c r="E35" s="433"/>
      <c r="F35" s="437"/>
      <c r="G35" s="374" t="s">
        <v>256</v>
      </c>
      <c r="H35" s="374" t="s">
        <v>257</v>
      </c>
      <c r="I35" s="416"/>
      <c r="J35" s="416"/>
      <c r="K35" s="416"/>
      <c r="L35" s="416"/>
      <c r="M35" s="416"/>
      <c r="N35" s="416"/>
      <c r="O35" s="416"/>
      <c r="P35" s="416"/>
    </row>
    <row r="36" spans="1:16" ht="15" customHeight="1" x14ac:dyDescent="0.35">
      <c r="A36" s="272" t="s">
        <v>364</v>
      </c>
      <c r="B36" s="26"/>
      <c r="C36" s="26"/>
      <c r="D36" s="17" t="s">
        <v>611</v>
      </c>
      <c r="E36" s="429"/>
      <c r="F36" s="430"/>
      <c r="G36" s="384"/>
      <c r="H36" s="384"/>
      <c r="I36" s="96"/>
      <c r="J36" s="384"/>
      <c r="K36" s="95"/>
      <c r="L36" s="128">
        <f>I36-J36-K36</f>
        <v>0</v>
      </c>
      <c r="M36" s="427"/>
      <c r="N36" s="428"/>
      <c r="O36" s="429"/>
      <c r="P36" s="430"/>
    </row>
    <row r="37" spans="1:16" ht="15" customHeight="1" x14ac:dyDescent="0.35">
      <c r="A37" s="272" t="s">
        <v>365</v>
      </c>
      <c r="B37" s="26"/>
      <c r="C37" s="26"/>
      <c r="D37" s="17"/>
      <c r="E37" s="429"/>
      <c r="F37" s="430"/>
      <c r="G37" s="384"/>
      <c r="H37" s="384"/>
      <c r="I37" s="96"/>
      <c r="J37" s="384"/>
      <c r="K37" s="95"/>
      <c r="L37" s="128">
        <f t="shared" ref="L37:L38" si="0">I37-J37-K37</f>
        <v>0</v>
      </c>
      <c r="M37" s="427"/>
      <c r="N37" s="428"/>
      <c r="O37" s="429"/>
      <c r="P37" s="430"/>
    </row>
    <row r="38" spans="1:16" ht="15" customHeight="1" x14ac:dyDescent="0.35">
      <c r="A38" s="272" t="s">
        <v>366</v>
      </c>
      <c r="B38" s="26"/>
      <c r="C38" s="26"/>
      <c r="D38" s="17"/>
      <c r="E38" s="429"/>
      <c r="F38" s="430"/>
      <c r="G38" s="384"/>
      <c r="H38" s="384"/>
      <c r="I38" s="96"/>
      <c r="J38" s="384"/>
      <c r="K38" s="95"/>
      <c r="L38" s="128">
        <f t="shared" si="0"/>
        <v>0</v>
      </c>
      <c r="M38" s="427"/>
      <c r="N38" s="428"/>
      <c r="O38" s="429"/>
      <c r="P38" s="430"/>
    </row>
    <row r="39" spans="1:16" ht="15" customHeight="1" x14ac:dyDescent="0.35">
      <c r="A39" s="272" t="s">
        <v>918</v>
      </c>
      <c r="B39" s="26"/>
      <c r="C39" s="26"/>
      <c r="D39" s="17"/>
      <c r="E39" s="429"/>
      <c r="F39" s="430"/>
      <c r="G39" s="384"/>
      <c r="H39" s="384"/>
      <c r="I39" s="96"/>
      <c r="J39" s="384"/>
      <c r="K39" s="95"/>
      <c r="L39" s="128">
        <f t="shared" ref="L39:L57" si="1">I39-J39-K39</f>
        <v>0</v>
      </c>
      <c r="M39" s="427"/>
      <c r="N39" s="428"/>
      <c r="O39" s="429"/>
      <c r="P39" s="430"/>
    </row>
    <row r="40" spans="1:16" ht="15" customHeight="1" x14ac:dyDescent="0.35">
      <c r="A40" s="272" t="s">
        <v>368</v>
      </c>
      <c r="B40" s="26"/>
      <c r="C40" s="26"/>
      <c r="D40" s="17"/>
      <c r="E40" s="429"/>
      <c r="F40" s="430"/>
      <c r="G40" s="384"/>
      <c r="H40" s="384"/>
      <c r="I40" s="96"/>
      <c r="J40" s="384"/>
      <c r="K40" s="95"/>
      <c r="L40" s="128">
        <f t="shared" si="1"/>
        <v>0</v>
      </c>
      <c r="M40" s="427"/>
      <c r="N40" s="428"/>
      <c r="O40" s="429"/>
      <c r="P40" s="430"/>
    </row>
    <row r="41" spans="1:16" ht="15" customHeight="1" x14ac:dyDescent="0.35">
      <c r="A41" s="272" t="s">
        <v>369</v>
      </c>
      <c r="B41" s="26"/>
      <c r="C41" s="26"/>
      <c r="D41" s="17"/>
      <c r="E41" s="429"/>
      <c r="F41" s="430"/>
      <c r="G41" s="384"/>
      <c r="H41" s="384"/>
      <c r="I41" s="96"/>
      <c r="J41" s="384"/>
      <c r="K41" s="95"/>
      <c r="L41" s="128">
        <f t="shared" si="1"/>
        <v>0</v>
      </c>
      <c r="M41" s="427"/>
      <c r="N41" s="428"/>
      <c r="O41" s="429"/>
      <c r="P41" s="430"/>
    </row>
    <row r="42" spans="1:16" ht="15" customHeight="1" x14ac:dyDescent="0.35">
      <c r="A42" s="272" t="s">
        <v>370</v>
      </c>
      <c r="B42" s="26"/>
      <c r="C42" s="26"/>
      <c r="D42" s="17"/>
      <c r="E42" s="429"/>
      <c r="F42" s="430"/>
      <c r="G42" s="384"/>
      <c r="H42" s="384"/>
      <c r="I42" s="96"/>
      <c r="J42" s="384"/>
      <c r="K42" s="95"/>
      <c r="L42" s="128">
        <f t="shared" si="1"/>
        <v>0</v>
      </c>
      <c r="M42" s="427"/>
      <c r="N42" s="428"/>
      <c r="O42" s="429"/>
      <c r="P42" s="430"/>
    </row>
    <row r="43" spans="1:16" ht="15" customHeight="1" x14ac:dyDescent="0.35">
      <c r="A43" s="272" t="s">
        <v>371</v>
      </c>
      <c r="B43" s="26"/>
      <c r="C43" s="26"/>
      <c r="D43" s="17"/>
      <c r="E43" s="429"/>
      <c r="F43" s="430"/>
      <c r="G43" s="384"/>
      <c r="H43" s="384"/>
      <c r="I43" s="96"/>
      <c r="J43" s="384"/>
      <c r="K43" s="95"/>
      <c r="L43" s="128">
        <f t="shared" si="1"/>
        <v>0</v>
      </c>
      <c r="M43" s="427"/>
      <c r="N43" s="428"/>
      <c r="O43" s="429"/>
      <c r="P43" s="430"/>
    </row>
    <row r="44" spans="1:16" ht="15" customHeight="1" x14ac:dyDescent="0.35">
      <c r="A44" s="272" t="s">
        <v>372</v>
      </c>
      <c r="B44" s="26"/>
      <c r="C44" s="26"/>
      <c r="D44" s="17"/>
      <c r="E44" s="429"/>
      <c r="F44" s="430"/>
      <c r="G44" s="384"/>
      <c r="H44" s="384"/>
      <c r="I44" s="96"/>
      <c r="J44" s="384"/>
      <c r="K44" s="95"/>
      <c r="L44" s="128">
        <f t="shared" si="1"/>
        <v>0</v>
      </c>
      <c r="M44" s="427"/>
      <c r="N44" s="428"/>
      <c r="O44" s="429"/>
      <c r="P44" s="430"/>
    </row>
    <row r="45" spans="1:16" ht="15" customHeight="1" x14ac:dyDescent="0.35">
      <c r="A45" s="272" t="s">
        <v>919</v>
      </c>
      <c r="B45" s="26"/>
      <c r="C45" s="26"/>
      <c r="D45" s="17"/>
      <c r="E45" s="429"/>
      <c r="F45" s="430"/>
      <c r="G45" s="384"/>
      <c r="H45" s="384"/>
      <c r="I45" s="96"/>
      <c r="J45" s="384"/>
      <c r="K45" s="95"/>
      <c r="L45" s="128">
        <f t="shared" si="1"/>
        <v>0</v>
      </c>
      <c r="M45" s="427"/>
      <c r="N45" s="428"/>
      <c r="O45" s="429"/>
      <c r="P45" s="430"/>
    </row>
    <row r="46" spans="1:16" ht="15" customHeight="1" x14ac:dyDescent="0.35">
      <c r="A46" s="272" t="s">
        <v>374</v>
      </c>
      <c r="B46" s="26"/>
      <c r="C46" s="26"/>
      <c r="D46" s="17"/>
      <c r="E46" s="429"/>
      <c r="F46" s="430"/>
      <c r="G46" s="384"/>
      <c r="H46" s="384"/>
      <c r="I46" s="96"/>
      <c r="J46" s="384"/>
      <c r="K46" s="95"/>
      <c r="L46" s="128">
        <f t="shared" si="1"/>
        <v>0</v>
      </c>
      <c r="M46" s="427"/>
      <c r="N46" s="428"/>
      <c r="O46" s="429"/>
      <c r="P46" s="430"/>
    </row>
    <row r="47" spans="1:16" ht="15" customHeight="1" x14ac:dyDescent="0.35">
      <c r="A47" s="272" t="s">
        <v>375</v>
      </c>
      <c r="B47" s="26"/>
      <c r="C47" s="26"/>
      <c r="D47" s="17"/>
      <c r="E47" s="429"/>
      <c r="F47" s="430"/>
      <c r="G47" s="384"/>
      <c r="H47" s="384"/>
      <c r="I47" s="96"/>
      <c r="J47" s="384"/>
      <c r="K47" s="95"/>
      <c r="L47" s="128">
        <f t="shared" si="1"/>
        <v>0</v>
      </c>
      <c r="M47" s="427"/>
      <c r="N47" s="428"/>
      <c r="O47" s="429"/>
      <c r="P47" s="430"/>
    </row>
    <row r="48" spans="1:16" ht="15" customHeight="1" x14ac:dyDescent="0.35">
      <c r="A48" s="272" t="s">
        <v>376</v>
      </c>
      <c r="B48" s="26"/>
      <c r="C48" s="26"/>
      <c r="D48" s="17"/>
      <c r="E48" s="429"/>
      <c r="F48" s="430"/>
      <c r="G48" s="384"/>
      <c r="H48" s="384"/>
      <c r="I48" s="96"/>
      <c r="J48" s="384"/>
      <c r="K48" s="95"/>
      <c r="L48" s="128">
        <f t="shared" si="1"/>
        <v>0</v>
      </c>
      <c r="M48" s="427"/>
      <c r="N48" s="428"/>
      <c r="O48" s="429"/>
      <c r="P48" s="430"/>
    </row>
    <row r="49" spans="1:23" ht="15" customHeight="1" x14ac:dyDescent="0.35">
      <c r="A49" s="272" t="s">
        <v>377</v>
      </c>
      <c r="B49" s="26"/>
      <c r="C49" s="26"/>
      <c r="D49" s="17"/>
      <c r="E49" s="429"/>
      <c r="F49" s="430"/>
      <c r="G49" s="384"/>
      <c r="H49" s="384"/>
      <c r="I49" s="96"/>
      <c r="J49" s="384"/>
      <c r="K49" s="95"/>
      <c r="L49" s="128">
        <f t="shared" si="1"/>
        <v>0</v>
      </c>
      <c r="M49" s="427"/>
      <c r="N49" s="428"/>
      <c r="O49" s="429"/>
      <c r="P49" s="430"/>
    </row>
    <row r="50" spans="1:23" ht="15" customHeight="1" x14ac:dyDescent="0.35">
      <c r="A50" s="272" t="s">
        <v>378</v>
      </c>
      <c r="B50" s="26"/>
      <c r="C50" s="26"/>
      <c r="D50" s="17"/>
      <c r="E50" s="429"/>
      <c r="F50" s="430"/>
      <c r="G50" s="384"/>
      <c r="H50" s="384"/>
      <c r="I50" s="96"/>
      <c r="J50" s="384"/>
      <c r="K50" s="95"/>
      <c r="L50" s="128">
        <f t="shared" si="1"/>
        <v>0</v>
      </c>
      <c r="M50" s="427"/>
      <c r="N50" s="428"/>
      <c r="O50" s="429"/>
      <c r="P50" s="430"/>
    </row>
    <row r="51" spans="1:23" ht="15" customHeight="1" x14ac:dyDescent="0.35">
      <c r="A51" s="272" t="s">
        <v>379</v>
      </c>
      <c r="B51" s="26"/>
      <c r="C51" s="26"/>
      <c r="D51" s="17"/>
      <c r="E51" s="429"/>
      <c r="F51" s="430"/>
      <c r="G51" s="384"/>
      <c r="H51" s="384"/>
      <c r="I51" s="96"/>
      <c r="J51" s="384"/>
      <c r="K51" s="95"/>
      <c r="L51" s="128">
        <f t="shared" si="1"/>
        <v>0</v>
      </c>
      <c r="M51" s="427"/>
      <c r="N51" s="428"/>
      <c r="O51" s="429"/>
      <c r="P51" s="430"/>
    </row>
    <row r="52" spans="1:23" ht="15" customHeight="1" x14ac:dyDescent="0.35">
      <c r="A52" s="272" t="s">
        <v>920</v>
      </c>
      <c r="B52" s="26"/>
      <c r="C52" s="26"/>
      <c r="D52" s="17"/>
      <c r="E52" s="429"/>
      <c r="F52" s="430"/>
      <c r="G52" s="384"/>
      <c r="H52" s="384"/>
      <c r="I52" s="96"/>
      <c r="J52" s="384"/>
      <c r="K52" s="95"/>
      <c r="L52" s="128">
        <f t="shared" si="1"/>
        <v>0</v>
      </c>
      <c r="M52" s="427"/>
      <c r="N52" s="428"/>
      <c r="O52" s="429"/>
      <c r="P52" s="430"/>
    </row>
    <row r="53" spans="1:23" ht="15" customHeight="1" x14ac:dyDescent="0.35">
      <c r="A53" s="272" t="s">
        <v>381</v>
      </c>
      <c r="B53" s="26"/>
      <c r="C53" s="26"/>
      <c r="D53" s="17"/>
      <c r="E53" s="429"/>
      <c r="F53" s="430"/>
      <c r="G53" s="384"/>
      <c r="H53" s="384"/>
      <c r="I53" s="96"/>
      <c r="J53" s="384"/>
      <c r="K53" s="95"/>
      <c r="L53" s="128">
        <f t="shared" si="1"/>
        <v>0</v>
      </c>
      <c r="M53" s="427"/>
      <c r="N53" s="428"/>
      <c r="O53" s="429"/>
      <c r="P53" s="430"/>
    </row>
    <row r="54" spans="1:23" ht="15" customHeight="1" x14ac:dyDescent="0.35">
      <c r="A54" s="272" t="s">
        <v>382</v>
      </c>
      <c r="B54" s="26"/>
      <c r="C54" s="26"/>
      <c r="D54" s="17"/>
      <c r="E54" s="429"/>
      <c r="F54" s="430"/>
      <c r="G54" s="384"/>
      <c r="H54" s="384"/>
      <c r="I54" s="96"/>
      <c r="J54" s="384"/>
      <c r="K54" s="95"/>
      <c r="L54" s="128">
        <f t="shared" si="1"/>
        <v>0</v>
      </c>
      <c r="M54" s="427"/>
      <c r="N54" s="428"/>
      <c r="O54" s="429"/>
      <c r="P54" s="430"/>
    </row>
    <row r="55" spans="1:23" ht="15" customHeight="1" x14ac:dyDescent="0.35">
      <c r="A55" s="272" t="s">
        <v>383</v>
      </c>
      <c r="B55" s="26"/>
      <c r="C55" s="26"/>
      <c r="D55" s="17"/>
      <c r="E55" s="429"/>
      <c r="F55" s="430"/>
      <c r="G55" s="384"/>
      <c r="H55" s="384"/>
      <c r="I55" s="96"/>
      <c r="J55" s="384"/>
      <c r="K55" s="95"/>
      <c r="L55" s="128">
        <f t="shared" si="1"/>
        <v>0</v>
      </c>
      <c r="M55" s="427"/>
      <c r="N55" s="428"/>
      <c r="O55" s="429"/>
      <c r="P55" s="430"/>
    </row>
    <row r="56" spans="1:23" ht="15" customHeight="1" x14ac:dyDescent="0.35">
      <c r="A56" s="272" t="s">
        <v>384</v>
      </c>
      <c r="B56" s="26"/>
      <c r="C56" s="26"/>
      <c r="D56" s="17"/>
      <c r="E56" s="429"/>
      <c r="F56" s="430"/>
      <c r="G56" s="384"/>
      <c r="H56" s="384"/>
      <c r="I56" s="96"/>
      <c r="J56" s="384"/>
      <c r="K56" s="95"/>
      <c r="L56" s="128">
        <f t="shared" si="1"/>
        <v>0</v>
      </c>
      <c r="M56" s="427"/>
      <c r="N56" s="428"/>
      <c r="O56" s="429"/>
      <c r="P56" s="430"/>
    </row>
    <row r="57" spans="1:23" ht="15" customHeight="1" x14ac:dyDescent="0.35">
      <c r="A57" s="272" t="s">
        <v>921</v>
      </c>
      <c r="B57" s="26"/>
      <c r="C57" s="26"/>
      <c r="D57" s="17"/>
      <c r="E57" s="429"/>
      <c r="F57" s="430"/>
      <c r="G57" s="384"/>
      <c r="H57" s="384"/>
      <c r="I57" s="96"/>
      <c r="J57" s="384"/>
      <c r="K57" s="95"/>
      <c r="L57" s="128">
        <f t="shared" si="1"/>
        <v>0</v>
      </c>
      <c r="M57" s="427"/>
      <c r="N57" s="428"/>
      <c r="O57" s="429"/>
      <c r="P57" s="430"/>
    </row>
    <row r="58" spans="1:23" s="85" customFormat="1" ht="15" customHeight="1" thickBot="1" x14ac:dyDescent="0.4">
      <c r="A58" s="89" t="s">
        <v>659</v>
      </c>
      <c r="B58" s="98">
        <f>COUNTIF(B36:B57, "Y")</f>
        <v>0</v>
      </c>
      <c r="C58" s="98">
        <f>COUNTIF(C36:C57, "N")</f>
        <v>0</v>
      </c>
      <c r="D58" s="47"/>
      <c r="E58" s="47"/>
      <c r="F58" s="47"/>
      <c r="G58" s="92">
        <f>COUNTIF(G36:G57, "Y")</f>
        <v>0</v>
      </c>
      <c r="H58" s="92">
        <f>COUNTIF(H36:H57, "N")</f>
        <v>0</v>
      </c>
      <c r="I58" s="92">
        <f>SUM(I36:I57)</f>
        <v>0</v>
      </c>
      <c r="J58" s="92">
        <f>SUM(J36:J57)</f>
        <v>0</v>
      </c>
      <c r="K58" s="130">
        <f>SUM(K36:K57)</f>
        <v>0</v>
      </c>
      <c r="L58" s="131">
        <f>SUM(L36:L57)</f>
        <v>0</v>
      </c>
      <c r="M58" s="132"/>
      <c r="N58" s="132"/>
      <c r="O58" s="47"/>
      <c r="P58" s="47"/>
      <c r="Q58" s="47"/>
      <c r="R58" s="47"/>
      <c r="S58" s="378"/>
      <c r="T58" s="378"/>
      <c r="U58" s="378"/>
      <c r="V58" s="129"/>
      <c r="W58" s="129"/>
    </row>
    <row r="59" spans="1:23" s="85" customFormat="1" ht="15" customHeight="1" thickTop="1" x14ac:dyDescent="0.35">
      <c r="A59" s="89"/>
      <c r="B59" s="16"/>
      <c r="C59" s="16"/>
      <c r="D59" s="47"/>
      <c r="E59" s="47"/>
      <c r="F59" s="47"/>
      <c r="G59" s="378"/>
      <c r="H59" s="378"/>
      <c r="I59" s="378"/>
      <c r="J59" s="378"/>
      <c r="K59" s="133"/>
      <c r="L59" s="134"/>
      <c r="M59" s="132"/>
      <c r="N59" s="132"/>
      <c r="O59" s="47"/>
      <c r="P59" s="47"/>
      <c r="Q59" s="47"/>
      <c r="R59" s="47"/>
      <c r="S59" s="378"/>
      <c r="T59" s="378"/>
      <c r="U59" s="378"/>
      <c r="V59" s="129"/>
      <c r="W59" s="129"/>
    </row>
    <row r="60" spans="1:23" s="85" customFormat="1" ht="15" customHeight="1" x14ac:dyDescent="0.35">
      <c r="A60" s="16"/>
      <c r="B60" s="16"/>
      <c r="C60" s="16"/>
      <c r="D60" s="47"/>
      <c r="E60" s="47"/>
      <c r="F60" s="47"/>
      <c r="G60" s="378"/>
      <c r="H60" s="378"/>
      <c r="I60" s="378"/>
      <c r="J60" s="378"/>
      <c r="K60" s="133"/>
      <c r="L60" s="134"/>
      <c r="M60" s="132"/>
      <c r="N60" s="132"/>
      <c r="O60" s="47"/>
      <c r="P60" s="47"/>
      <c r="Q60" s="47"/>
      <c r="R60" s="47"/>
      <c r="S60" s="378"/>
      <c r="T60" s="378"/>
      <c r="U60" s="378"/>
      <c r="V60" s="129"/>
      <c r="W60" s="129"/>
    </row>
    <row r="61" spans="1:23" s="85" customFormat="1" ht="18" customHeight="1" x14ac:dyDescent="0.35">
      <c r="A61" s="20" t="s">
        <v>608</v>
      </c>
      <c r="B61" s="47"/>
      <c r="C61" s="47"/>
      <c r="D61" s="47"/>
      <c r="E61" s="431"/>
      <c r="F61" s="431"/>
      <c r="G61" s="133"/>
      <c r="H61" s="133"/>
      <c r="I61" s="133"/>
      <c r="J61" s="124"/>
      <c r="K61" s="124"/>
      <c r="L61" s="124"/>
      <c r="M61" s="124"/>
      <c r="N61" s="47"/>
      <c r="O61" s="47"/>
      <c r="P61" s="47"/>
      <c r="Q61" s="47"/>
      <c r="R61" s="378"/>
      <c r="S61" s="378"/>
      <c r="T61" s="378"/>
      <c r="U61" s="129"/>
      <c r="V61" s="129"/>
    </row>
    <row r="62" spans="1:23" ht="19.5" customHeight="1" x14ac:dyDescent="0.35">
      <c r="A62" s="424" t="s">
        <v>661</v>
      </c>
      <c r="B62" s="424"/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</row>
    <row r="63" spans="1:23" ht="73" customHeight="1" x14ac:dyDescent="0.35">
      <c r="A63" s="406" t="s">
        <v>268</v>
      </c>
      <c r="B63" s="408" t="s">
        <v>540</v>
      </c>
      <c r="C63" s="410"/>
      <c r="D63" s="419" t="s">
        <v>811</v>
      </c>
      <c r="E63" s="420"/>
      <c r="F63" s="421"/>
      <c r="G63" s="419" t="s">
        <v>541</v>
      </c>
      <c r="H63" s="420"/>
      <c r="I63" s="421"/>
      <c r="J63" s="419" t="s">
        <v>645</v>
      </c>
      <c r="K63" s="419" t="s">
        <v>542</v>
      </c>
      <c r="L63" s="420"/>
      <c r="M63" s="421"/>
      <c r="N63" s="406" t="s">
        <v>812</v>
      </c>
    </row>
    <row r="64" spans="1:23" ht="70" customHeight="1" x14ac:dyDescent="0.35">
      <c r="A64" s="432"/>
      <c r="B64" s="371" t="s">
        <v>256</v>
      </c>
      <c r="C64" s="371" t="s">
        <v>257</v>
      </c>
      <c r="D64" s="370" t="s">
        <v>256</v>
      </c>
      <c r="E64" s="370" t="s">
        <v>257</v>
      </c>
      <c r="F64" s="374" t="s">
        <v>813</v>
      </c>
      <c r="G64" s="370" t="s">
        <v>256</v>
      </c>
      <c r="H64" s="370" t="s">
        <v>257</v>
      </c>
      <c r="I64" s="374" t="s">
        <v>814</v>
      </c>
      <c r="J64" s="433"/>
      <c r="K64" s="370" t="s">
        <v>256</v>
      </c>
      <c r="L64" s="370" t="s">
        <v>257</v>
      </c>
      <c r="M64" s="374" t="s">
        <v>814</v>
      </c>
      <c r="N64" s="407"/>
    </row>
    <row r="65" spans="1:14" x14ac:dyDescent="0.35">
      <c r="A65" s="272" t="s">
        <v>364</v>
      </c>
      <c r="B65" s="99"/>
      <c r="C65" s="99"/>
      <c r="D65" s="384"/>
      <c r="E65" s="384"/>
      <c r="F65" s="384"/>
      <c r="G65" s="384"/>
      <c r="H65" s="384"/>
      <c r="I65" s="376"/>
      <c r="J65" s="376"/>
      <c r="K65" s="384"/>
      <c r="L65" s="384"/>
      <c r="M65" s="377"/>
      <c r="N65" s="28"/>
    </row>
    <row r="66" spans="1:14" x14ac:dyDescent="0.35">
      <c r="A66" s="272" t="s">
        <v>365</v>
      </c>
      <c r="B66" s="99"/>
      <c r="C66" s="99"/>
      <c r="D66" s="384"/>
      <c r="E66" s="384"/>
      <c r="F66" s="384"/>
      <c r="G66" s="384"/>
      <c r="H66" s="384"/>
      <c r="I66" s="376"/>
      <c r="J66" s="376"/>
      <c r="K66" s="384"/>
      <c r="L66" s="384"/>
      <c r="M66" s="377"/>
      <c r="N66" s="28"/>
    </row>
    <row r="67" spans="1:14" x14ac:dyDescent="0.35">
      <c r="A67" s="272" t="s">
        <v>366</v>
      </c>
      <c r="B67" s="99"/>
      <c r="C67" s="99"/>
      <c r="D67" s="384"/>
      <c r="E67" s="384"/>
      <c r="F67" s="384"/>
      <c r="G67" s="384"/>
      <c r="H67" s="384"/>
      <c r="I67" s="376"/>
      <c r="J67" s="376"/>
      <c r="K67" s="384"/>
      <c r="L67" s="384"/>
      <c r="M67" s="377"/>
      <c r="N67" s="28"/>
    </row>
    <row r="68" spans="1:14" x14ac:dyDescent="0.35">
      <c r="A68" s="272" t="s">
        <v>918</v>
      </c>
      <c r="B68" s="99"/>
      <c r="C68" s="99"/>
      <c r="D68" s="384"/>
      <c r="E68" s="384"/>
      <c r="F68" s="384"/>
      <c r="G68" s="384"/>
      <c r="H68" s="384"/>
      <c r="I68" s="376"/>
      <c r="J68" s="376"/>
      <c r="K68" s="384"/>
      <c r="L68" s="384"/>
      <c r="M68" s="377"/>
      <c r="N68" s="28"/>
    </row>
    <row r="69" spans="1:14" x14ac:dyDescent="0.35">
      <c r="A69" s="272" t="s">
        <v>368</v>
      </c>
      <c r="B69" s="99"/>
      <c r="C69" s="99"/>
      <c r="D69" s="384"/>
      <c r="E69" s="384"/>
      <c r="F69" s="384"/>
      <c r="G69" s="384"/>
      <c r="H69" s="384"/>
      <c r="I69" s="376"/>
      <c r="J69" s="376"/>
      <c r="K69" s="384"/>
      <c r="L69" s="384"/>
      <c r="M69" s="377"/>
      <c r="N69" s="28"/>
    </row>
    <row r="70" spans="1:14" x14ac:dyDescent="0.35">
      <c r="A70" s="272" t="s">
        <v>369</v>
      </c>
      <c r="B70" s="99"/>
      <c r="C70" s="99"/>
      <c r="D70" s="384"/>
      <c r="E70" s="384"/>
      <c r="F70" s="384"/>
      <c r="G70" s="384"/>
      <c r="H70" s="384"/>
      <c r="I70" s="376"/>
      <c r="J70" s="376"/>
      <c r="K70" s="384"/>
      <c r="L70" s="384"/>
      <c r="M70" s="377"/>
      <c r="N70" s="28"/>
    </row>
    <row r="71" spans="1:14" x14ac:dyDescent="0.35">
      <c r="A71" s="272" t="s">
        <v>370</v>
      </c>
      <c r="B71" s="99"/>
      <c r="C71" s="99"/>
      <c r="D71" s="384"/>
      <c r="E71" s="384"/>
      <c r="F71" s="384"/>
      <c r="G71" s="384"/>
      <c r="H71" s="384"/>
      <c r="I71" s="376"/>
      <c r="J71" s="376"/>
      <c r="K71" s="384"/>
      <c r="L71" s="384"/>
      <c r="M71" s="377"/>
      <c r="N71" s="28"/>
    </row>
    <row r="72" spans="1:14" x14ac:dyDescent="0.35">
      <c r="A72" s="272" t="s">
        <v>371</v>
      </c>
      <c r="B72" s="99"/>
      <c r="C72" s="99"/>
      <c r="D72" s="384"/>
      <c r="E72" s="384"/>
      <c r="F72" s="384"/>
      <c r="G72" s="384"/>
      <c r="H72" s="384"/>
      <c r="I72" s="376"/>
      <c r="J72" s="376"/>
      <c r="K72" s="384"/>
      <c r="L72" s="384"/>
      <c r="M72" s="377"/>
      <c r="N72" s="28"/>
    </row>
    <row r="73" spans="1:14" x14ac:dyDescent="0.35">
      <c r="A73" s="272" t="s">
        <v>372</v>
      </c>
      <c r="B73" s="99"/>
      <c r="C73" s="99"/>
      <c r="D73" s="384"/>
      <c r="E73" s="384"/>
      <c r="F73" s="384"/>
      <c r="G73" s="384"/>
      <c r="H73" s="384"/>
      <c r="I73" s="376"/>
      <c r="J73" s="376"/>
      <c r="K73" s="384"/>
      <c r="L73" s="384"/>
      <c r="M73" s="377"/>
      <c r="N73" s="28"/>
    </row>
    <row r="74" spans="1:14" x14ac:dyDescent="0.35">
      <c r="A74" s="272" t="s">
        <v>919</v>
      </c>
      <c r="B74" s="99"/>
      <c r="C74" s="99"/>
      <c r="D74" s="384"/>
      <c r="E74" s="384"/>
      <c r="F74" s="384"/>
      <c r="G74" s="384"/>
      <c r="H74" s="384"/>
      <c r="I74" s="376"/>
      <c r="J74" s="376"/>
      <c r="K74" s="384"/>
      <c r="L74" s="384"/>
      <c r="M74" s="377"/>
      <c r="N74" s="28"/>
    </row>
    <row r="75" spans="1:14" x14ac:dyDescent="0.35">
      <c r="A75" s="272" t="s">
        <v>374</v>
      </c>
      <c r="B75" s="99"/>
      <c r="C75" s="99"/>
      <c r="D75" s="384"/>
      <c r="E75" s="384"/>
      <c r="F75" s="384"/>
      <c r="G75" s="384"/>
      <c r="H75" s="384"/>
      <c r="I75" s="376"/>
      <c r="J75" s="376"/>
      <c r="K75" s="384"/>
      <c r="L75" s="384"/>
      <c r="M75" s="377"/>
      <c r="N75" s="28"/>
    </row>
    <row r="76" spans="1:14" x14ac:dyDescent="0.35">
      <c r="A76" s="272" t="s">
        <v>375</v>
      </c>
      <c r="B76" s="99"/>
      <c r="C76" s="99"/>
      <c r="D76" s="384"/>
      <c r="E76" s="384"/>
      <c r="F76" s="384"/>
      <c r="G76" s="384"/>
      <c r="H76" s="384"/>
      <c r="I76" s="376"/>
      <c r="J76" s="376"/>
      <c r="K76" s="384"/>
      <c r="L76" s="384"/>
      <c r="M76" s="377"/>
      <c r="N76" s="28"/>
    </row>
    <row r="77" spans="1:14" x14ac:dyDescent="0.35">
      <c r="A77" s="272" t="s">
        <v>376</v>
      </c>
      <c r="B77" s="99"/>
      <c r="C77" s="99"/>
      <c r="D77" s="384"/>
      <c r="E77" s="384"/>
      <c r="F77" s="384"/>
      <c r="G77" s="384"/>
      <c r="H77" s="384"/>
      <c r="I77" s="376"/>
      <c r="J77" s="376"/>
      <c r="K77" s="384"/>
      <c r="L77" s="384"/>
      <c r="M77" s="377"/>
      <c r="N77" s="28"/>
    </row>
    <row r="78" spans="1:14" x14ac:dyDescent="0.35">
      <c r="A78" s="272" t="s">
        <v>377</v>
      </c>
      <c r="B78" s="99"/>
      <c r="C78" s="99"/>
      <c r="D78" s="384"/>
      <c r="E78" s="384"/>
      <c r="F78" s="384"/>
      <c r="G78" s="384"/>
      <c r="H78" s="384"/>
      <c r="I78" s="376"/>
      <c r="J78" s="376"/>
      <c r="K78" s="384"/>
      <c r="L78" s="384"/>
      <c r="M78" s="377"/>
      <c r="N78" s="28"/>
    </row>
    <row r="79" spans="1:14" x14ac:dyDescent="0.35">
      <c r="A79" s="272" t="s">
        <v>378</v>
      </c>
      <c r="B79" s="99"/>
      <c r="C79" s="99"/>
      <c r="D79" s="384"/>
      <c r="E79" s="384"/>
      <c r="F79" s="384"/>
      <c r="G79" s="384"/>
      <c r="H79" s="384"/>
      <c r="I79" s="376"/>
      <c r="J79" s="376"/>
      <c r="K79" s="384"/>
      <c r="L79" s="384"/>
      <c r="M79" s="377"/>
      <c r="N79" s="28"/>
    </row>
    <row r="80" spans="1:14" x14ac:dyDescent="0.35">
      <c r="A80" s="272" t="s">
        <v>379</v>
      </c>
      <c r="B80" s="99"/>
      <c r="C80" s="99"/>
      <c r="D80" s="384"/>
      <c r="E80" s="384"/>
      <c r="F80" s="384"/>
      <c r="G80" s="384"/>
      <c r="H80" s="384"/>
      <c r="I80" s="376"/>
      <c r="J80" s="376"/>
      <c r="K80" s="384"/>
      <c r="L80" s="384"/>
      <c r="M80" s="377"/>
      <c r="N80" s="28"/>
    </row>
    <row r="81" spans="1:23" x14ac:dyDescent="0.35">
      <c r="A81" s="272" t="s">
        <v>920</v>
      </c>
      <c r="B81" s="99"/>
      <c r="C81" s="99"/>
      <c r="D81" s="384"/>
      <c r="E81" s="384"/>
      <c r="F81" s="384"/>
      <c r="G81" s="384"/>
      <c r="H81" s="384"/>
      <c r="I81" s="376"/>
      <c r="J81" s="376"/>
      <c r="K81" s="384"/>
      <c r="L81" s="384"/>
      <c r="M81" s="377"/>
      <c r="N81" s="28"/>
    </row>
    <row r="82" spans="1:23" x14ac:dyDescent="0.35">
      <c r="A82" s="272" t="s">
        <v>381</v>
      </c>
      <c r="B82" s="99"/>
      <c r="C82" s="99"/>
      <c r="D82" s="384"/>
      <c r="E82" s="384"/>
      <c r="F82" s="384"/>
      <c r="G82" s="384"/>
      <c r="H82" s="384"/>
      <c r="I82" s="376"/>
      <c r="J82" s="376"/>
      <c r="K82" s="384"/>
      <c r="L82" s="384"/>
      <c r="M82" s="377"/>
      <c r="N82" s="28"/>
    </row>
    <row r="83" spans="1:23" x14ac:dyDescent="0.35">
      <c r="A83" s="272" t="s">
        <v>382</v>
      </c>
      <c r="B83" s="99"/>
      <c r="C83" s="99"/>
      <c r="D83" s="384"/>
      <c r="E83" s="384"/>
      <c r="F83" s="384"/>
      <c r="G83" s="384"/>
      <c r="H83" s="384"/>
      <c r="I83" s="376"/>
      <c r="J83" s="376"/>
      <c r="K83" s="384"/>
      <c r="L83" s="384"/>
      <c r="M83" s="377"/>
      <c r="N83" s="28"/>
    </row>
    <row r="84" spans="1:23" x14ac:dyDescent="0.35">
      <c r="A84" s="272" t="s">
        <v>383</v>
      </c>
      <c r="B84" s="99"/>
      <c r="C84" s="99"/>
      <c r="D84" s="384"/>
      <c r="E84" s="384"/>
      <c r="F84" s="384"/>
      <c r="G84" s="384"/>
      <c r="H84" s="384"/>
      <c r="I84" s="376"/>
      <c r="J84" s="376"/>
      <c r="K84" s="384"/>
      <c r="L84" s="384"/>
      <c r="M84" s="377"/>
      <c r="N84" s="28"/>
    </row>
    <row r="85" spans="1:23" x14ac:dyDescent="0.35">
      <c r="A85" s="272" t="s">
        <v>384</v>
      </c>
      <c r="B85" s="99"/>
      <c r="C85" s="99"/>
      <c r="D85" s="384"/>
      <c r="E85" s="384"/>
      <c r="F85" s="384"/>
      <c r="G85" s="384"/>
      <c r="H85" s="384"/>
      <c r="I85" s="376"/>
      <c r="J85" s="376"/>
      <c r="K85" s="384"/>
      <c r="L85" s="384"/>
      <c r="M85" s="377"/>
      <c r="N85" s="28"/>
    </row>
    <row r="86" spans="1:23" x14ac:dyDescent="0.35">
      <c r="A86" s="272" t="s">
        <v>921</v>
      </c>
      <c r="B86" s="99"/>
      <c r="C86" s="99"/>
      <c r="D86" s="384"/>
      <c r="E86" s="384"/>
      <c r="F86" s="384"/>
      <c r="G86" s="384"/>
      <c r="H86" s="384"/>
      <c r="I86" s="376"/>
      <c r="J86" s="376"/>
      <c r="K86" s="384"/>
      <c r="L86" s="384"/>
      <c r="M86" s="377"/>
      <c r="N86" s="28"/>
    </row>
    <row r="87" spans="1:23" s="85" customFormat="1" ht="15" customHeight="1" thickBot="1" x14ac:dyDescent="0.4">
      <c r="A87" s="89" t="s">
        <v>659</v>
      </c>
      <c r="B87" s="98">
        <f>COUNTIF(B65:B86, "Y")</f>
        <v>0</v>
      </c>
      <c r="C87" s="98">
        <f>COUNTIF(C65:C86, "N")</f>
        <v>0</v>
      </c>
      <c r="D87" s="92">
        <f>COUNTIF(D65:D86, "Y")</f>
        <v>0</v>
      </c>
      <c r="E87" s="92">
        <f>COUNTIF(E65:E86, "N")</f>
        <v>0</v>
      </c>
      <c r="F87" s="92">
        <f>COUNTIF(F65:F86, "N/A")</f>
        <v>0</v>
      </c>
      <c r="G87" s="92">
        <f>COUNTIF(G65:G86, "Y")</f>
        <v>0</v>
      </c>
      <c r="H87" s="92">
        <f>COUNTIF(H65:H86, "N")</f>
        <v>0</v>
      </c>
      <c r="I87" s="92">
        <f>COUNTIF(I65:I86, "N/A")</f>
        <v>0</v>
      </c>
      <c r="J87" s="378"/>
      <c r="K87" s="92">
        <f>COUNTIF(K65:K86, "Y")</f>
        <v>0</v>
      </c>
      <c r="L87" s="92">
        <f>COUNTIF(L65:L86, "N")</f>
        <v>0</v>
      </c>
      <c r="M87" s="92">
        <f>COUNTIF(M65:M86, "N/A")</f>
        <v>0</v>
      </c>
      <c r="N87" s="132"/>
      <c r="O87" s="47"/>
      <c r="P87" s="47"/>
      <c r="Q87" s="47"/>
      <c r="R87" s="47"/>
      <c r="S87" s="378"/>
      <c r="T87" s="378"/>
      <c r="U87" s="378"/>
      <c r="V87" s="129"/>
      <c r="W87" s="129"/>
    </row>
    <row r="88" spans="1:23" s="85" customFormat="1" ht="15" customHeight="1" thickTop="1" x14ac:dyDescent="0.35">
      <c r="A88" s="16"/>
      <c r="B88" s="16"/>
      <c r="C88" s="16"/>
      <c r="D88" s="47"/>
      <c r="E88" s="47"/>
      <c r="F88" s="47"/>
      <c r="G88" s="378"/>
      <c r="H88" s="378"/>
      <c r="I88" s="378"/>
      <c r="J88" s="378"/>
      <c r="K88" s="132"/>
      <c r="L88" s="132"/>
      <c r="M88" s="132"/>
      <c r="N88" s="132"/>
      <c r="O88" s="47"/>
      <c r="P88" s="47"/>
      <c r="Q88" s="47"/>
      <c r="R88" s="47"/>
      <c r="S88" s="378"/>
      <c r="T88" s="378"/>
      <c r="U88" s="378"/>
      <c r="V88" s="129"/>
      <c r="W88" s="129"/>
    </row>
    <row r="91" spans="1:23" hidden="1" x14ac:dyDescent="0.35">
      <c r="A91" s="51" t="s">
        <v>256</v>
      </c>
    </row>
    <row r="92" spans="1:23" hidden="1" x14ac:dyDescent="0.35">
      <c r="A92" s="51" t="s">
        <v>257</v>
      </c>
    </row>
    <row r="93" spans="1:23" hidden="1" x14ac:dyDescent="0.35">
      <c r="A93" s="51" t="s">
        <v>790</v>
      </c>
    </row>
  </sheetData>
  <sheetProtection algorithmName="SHA-512" hashValue="7H7okykFvaC732+rsueqjfs3ib291kqewdXL30QJ8eWHQBUHqU4bydgKGK1ZBjJOL09HM6ii//6Gz9f3AHANZg==" saltValue="iWYCROSxFfZ9s8EQCgSPCw==" spinCount="100000" sheet="1" formatCells="0" formatColumns="0" formatRows="0" insertRows="0" insertHyperlinks="0" sort="0" autoFilter="0" pivotTables="0"/>
  <mergeCells count="117">
    <mergeCell ref="J18:K18"/>
    <mergeCell ref="J19:K19"/>
    <mergeCell ref="J21:K21"/>
    <mergeCell ref="J22:K22"/>
    <mergeCell ref="A34:A35"/>
    <mergeCell ref="B34:C34"/>
    <mergeCell ref="D34:D35"/>
    <mergeCell ref="E36:F36"/>
    <mergeCell ref="K34:K35"/>
    <mergeCell ref="E34:F35"/>
    <mergeCell ref="G34:H34"/>
    <mergeCell ref="A33:P33"/>
    <mergeCell ref="M36:N36"/>
    <mergeCell ref="O34:P35"/>
    <mergeCell ref="O36:P36"/>
    <mergeCell ref="A1:B1"/>
    <mergeCell ref="A5:A6"/>
    <mergeCell ref="B5:C5"/>
    <mergeCell ref="D5:D6"/>
    <mergeCell ref="E5:F5"/>
    <mergeCell ref="G5:I5"/>
    <mergeCell ref="A4:K4"/>
    <mergeCell ref="J5:K6"/>
    <mergeCell ref="J7:K7"/>
    <mergeCell ref="O37:P37"/>
    <mergeCell ref="E61:F61"/>
    <mergeCell ref="A62:N62"/>
    <mergeCell ref="A63:A64"/>
    <mergeCell ref="B63:C63"/>
    <mergeCell ref="D63:F63"/>
    <mergeCell ref="G63:I63"/>
    <mergeCell ref="J63:J64"/>
    <mergeCell ref="K63:M63"/>
    <mergeCell ref="N63:N64"/>
    <mergeCell ref="J20:K20"/>
    <mergeCell ref="I34:I35"/>
    <mergeCell ref="E54:F54"/>
    <mergeCell ref="E53:F53"/>
    <mergeCell ref="E52:F52"/>
    <mergeCell ref="E51:F51"/>
    <mergeCell ref="E50:F50"/>
    <mergeCell ref="E49:F49"/>
    <mergeCell ref="E48:F48"/>
    <mergeCell ref="J24:K24"/>
    <mergeCell ref="J23:K23"/>
    <mergeCell ref="J28:K28"/>
    <mergeCell ref="J27:K27"/>
    <mergeCell ref="J26:K26"/>
    <mergeCell ref="J25:K25"/>
    <mergeCell ref="O38:P38"/>
    <mergeCell ref="O51:P51"/>
    <mergeCell ref="O52:P52"/>
    <mergeCell ref="O53:P53"/>
    <mergeCell ref="O54:P54"/>
    <mergeCell ref="O55:P55"/>
    <mergeCell ref="O56:P56"/>
    <mergeCell ref="O57:P57"/>
    <mergeCell ref="O42:P42"/>
    <mergeCell ref="O41:P41"/>
    <mergeCell ref="O40:P40"/>
    <mergeCell ref="O39:P39"/>
    <mergeCell ref="O48:P48"/>
    <mergeCell ref="O49:P49"/>
    <mergeCell ref="O50:P50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E57:F57"/>
    <mergeCell ref="E56:F56"/>
    <mergeCell ref="E55:F55"/>
    <mergeCell ref="J34:J35"/>
    <mergeCell ref="E39:F39"/>
    <mergeCell ref="E40:F40"/>
    <mergeCell ref="E41:F41"/>
    <mergeCell ref="E42:F42"/>
    <mergeCell ref="E37:F37"/>
    <mergeCell ref="E38:F38"/>
    <mergeCell ref="E43:F43"/>
    <mergeCell ref="E44:F44"/>
    <mergeCell ref="E45:F45"/>
    <mergeCell ref="E46:F46"/>
    <mergeCell ref="E47:F47"/>
    <mergeCell ref="O43:P43"/>
    <mergeCell ref="O44:P44"/>
    <mergeCell ref="O45:P45"/>
    <mergeCell ref="O46:P46"/>
    <mergeCell ref="O47:P47"/>
    <mergeCell ref="J8:K8"/>
    <mergeCell ref="J9:K9"/>
    <mergeCell ref="M57:N5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L34:L35"/>
    <mergeCell ref="M34:N35"/>
    <mergeCell ref="M37:N37"/>
    <mergeCell ref="M38:N38"/>
    <mergeCell ref="J10:K10"/>
    <mergeCell ref="J11:K11"/>
    <mergeCell ref="J12:K12"/>
    <mergeCell ref="J13:K13"/>
    <mergeCell ref="J14:K14"/>
    <mergeCell ref="J15:K15"/>
    <mergeCell ref="J16:K16"/>
    <mergeCell ref="J17:K17"/>
  </mergeCells>
  <dataValidations count="3">
    <dataValidation type="list" allowBlank="1" showInputMessage="1" showErrorMessage="1" sqref="G7:G28 E7:E28 B7:B28 B36:B57 G36:G57 B65:B86 D65:D86 G65:G86 K65:K86" xr:uid="{00000000-0002-0000-0400-000000000000}">
      <formula1>"Y"</formula1>
    </dataValidation>
    <dataValidation type="list" allowBlank="1" showInputMessage="1" showErrorMessage="1" sqref="C7:C28 H7:H28 F7:F28 C36:C57 H36:H57 L65:L86 E65:E86 H65:H86 C65:C86" xr:uid="{00000000-0002-0000-0400-000001000000}">
      <formula1>"N"</formula1>
    </dataValidation>
    <dataValidation type="list" allowBlank="1" showInputMessage="1" showErrorMessage="1" sqref="M65:M86 F65:F86 I7:I28 I65:I86" xr:uid="{00000000-0002-0000-0400-000002000000}">
      <formula1>"N/A"</formula1>
    </dataValidation>
  </dataValidations>
  <pageMargins left="0.7" right="0.7" top="0.75" bottom="0.75" header="0.3" footer="0.3"/>
  <pageSetup paperSize="9" scale="35" orientation="portrait" r:id="rId1"/>
  <ignoredErrors>
    <ignoredError sqref="B29:C29 E29 G29:I29 L36" unlockedFormula="1"/>
    <ignoredError sqref="F29" formula="1" unlockedFormula="1"/>
    <ignoredError sqref="C87:D8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Sheet1!$A$1:$A$251</xm:f>
          </x14:formula1>
          <xm:sqref>I36:K57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Y221"/>
  <sheetViews>
    <sheetView zoomScaleNormal="100" zoomScaleSheetLayoutView="100" workbookViewId="0">
      <selection activeCell="D5" sqref="D5:D6"/>
    </sheetView>
  </sheetViews>
  <sheetFormatPr defaultColWidth="8.7265625" defaultRowHeight="14.5" x14ac:dyDescent="0.35"/>
  <cols>
    <col min="1" max="1" width="24.81640625" style="51" customWidth="1"/>
    <col min="2" max="2" width="19.453125" style="51" customWidth="1"/>
    <col min="3" max="3" width="17.453125" style="51" customWidth="1"/>
    <col min="4" max="4" width="18.7265625" style="51" customWidth="1"/>
    <col min="5" max="5" width="19.54296875" style="51" customWidth="1"/>
    <col min="6" max="7" width="21.1796875" style="51" customWidth="1"/>
    <col min="8" max="8" width="22.81640625" style="51" customWidth="1"/>
    <col min="9" max="9" width="20.81640625" style="51" customWidth="1"/>
    <col min="10" max="10" width="18.453125" style="51" bestFit="1" customWidth="1"/>
    <col min="11" max="11" width="21.54296875" style="51" customWidth="1"/>
    <col min="12" max="12" width="25.1796875" style="51" customWidth="1"/>
    <col min="13" max="20" width="13.26953125" style="51" customWidth="1"/>
    <col min="21" max="21" width="15.54296875" style="51" customWidth="1"/>
    <col min="22" max="16384" width="8.7265625" style="51"/>
  </cols>
  <sheetData>
    <row r="1" spans="1:21" x14ac:dyDescent="0.35">
      <c r="A1" s="20" t="s">
        <v>892</v>
      </c>
    </row>
    <row r="3" spans="1:21" x14ac:dyDescent="0.35">
      <c r="A3" s="20" t="s">
        <v>732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</row>
    <row r="4" spans="1:21" s="135" customFormat="1" ht="22.5" customHeight="1" x14ac:dyDescent="0.35">
      <c r="A4" s="424" t="s">
        <v>816</v>
      </c>
      <c r="B4" s="424"/>
      <c r="C4" s="424"/>
      <c r="D4" s="424"/>
      <c r="E4" s="424"/>
      <c r="F4" s="424"/>
      <c r="G4" s="424"/>
      <c r="H4" s="424"/>
      <c r="I4" s="136"/>
    </row>
    <row r="5" spans="1:21" s="135" customFormat="1" ht="74.150000000000006" customHeight="1" x14ac:dyDescent="0.35">
      <c r="A5" s="452" t="s">
        <v>268</v>
      </c>
      <c r="B5" s="454" t="s">
        <v>279</v>
      </c>
      <c r="C5" s="454" t="s">
        <v>280</v>
      </c>
      <c r="D5" s="454" t="s">
        <v>281</v>
      </c>
      <c r="E5" s="454" t="s">
        <v>682</v>
      </c>
      <c r="F5" s="454" t="s">
        <v>819</v>
      </c>
      <c r="G5" s="454"/>
      <c r="H5" s="454" t="s">
        <v>662</v>
      </c>
      <c r="I5" s="137"/>
    </row>
    <row r="6" spans="1:21" s="135" customFormat="1" ht="101.5" customHeight="1" x14ac:dyDescent="0.35">
      <c r="A6" s="453"/>
      <c r="B6" s="454"/>
      <c r="C6" s="454"/>
      <c r="D6" s="454"/>
      <c r="E6" s="454"/>
      <c r="F6" s="370" t="s">
        <v>256</v>
      </c>
      <c r="G6" s="370" t="s">
        <v>257</v>
      </c>
      <c r="H6" s="454"/>
      <c r="I6" s="137"/>
    </row>
    <row r="7" spans="1:21" ht="15" customHeight="1" x14ac:dyDescent="0.35">
      <c r="A7" s="272" t="s">
        <v>364</v>
      </c>
      <c r="B7" s="162"/>
      <c r="C7" s="24"/>
      <c r="D7" s="163"/>
      <c r="E7" s="24"/>
      <c r="F7" s="379"/>
      <c r="G7" s="379"/>
      <c r="H7" s="24"/>
      <c r="I7" s="85"/>
    </row>
    <row r="8" spans="1:21" ht="15" customHeight="1" x14ac:dyDescent="0.35">
      <c r="A8" s="272" t="s">
        <v>365</v>
      </c>
      <c r="B8" s="162"/>
      <c r="C8" s="24"/>
      <c r="D8" s="163"/>
      <c r="E8" s="24"/>
      <c r="F8" s="379"/>
      <c r="G8" s="379"/>
      <c r="H8" s="24"/>
      <c r="I8" s="85"/>
    </row>
    <row r="9" spans="1:21" ht="15" customHeight="1" x14ac:dyDescent="0.35">
      <c r="A9" s="272" t="s">
        <v>366</v>
      </c>
      <c r="B9" s="162"/>
      <c r="C9" s="24"/>
      <c r="D9" s="163"/>
      <c r="E9" s="24"/>
      <c r="F9" s="379"/>
      <c r="G9" s="379"/>
      <c r="H9" s="24"/>
      <c r="I9" s="85"/>
    </row>
    <row r="10" spans="1:21" ht="15" customHeight="1" x14ac:dyDescent="0.35">
      <c r="A10" s="272" t="s">
        <v>918</v>
      </c>
      <c r="B10" s="162"/>
      <c r="C10" s="24"/>
      <c r="D10" s="163"/>
      <c r="E10" s="24"/>
      <c r="F10" s="379"/>
      <c r="G10" s="379"/>
      <c r="H10" s="24"/>
      <c r="I10" s="85"/>
    </row>
    <row r="11" spans="1:21" ht="15" customHeight="1" x14ac:dyDescent="0.35">
      <c r="A11" s="272" t="s">
        <v>368</v>
      </c>
      <c r="B11" s="162"/>
      <c r="C11" s="24"/>
      <c r="D11" s="163"/>
      <c r="E11" s="24"/>
      <c r="F11" s="379"/>
      <c r="G11" s="379"/>
      <c r="H11" s="24"/>
      <c r="I11" s="85"/>
    </row>
    <row r="12" spans="1:21" ht="15" customHeight="1" x14ac:dyDescent="0.35">
      <c r="A12" s="272" t="s">
        <v>369</v>
      </c>
      <c r="B12" s="162"/>
      <c r="C12" s="24"/>
      <c r="D12" s="163"/>
      <c r="E12" s="24"/>
      <c r="F12" s="379"/>
      <c r="G12" s="379"/>
      <c r="H12" s="24"/>
      <c r="I12" s="85"/>
    </row>
    <row r="13" spans="1:21" ht="15" customHeight="1" x14ac:dyDescent="0.35">
      <c r="A13" s="272" t="s">
        <v>370</v>
      </c>
      <c r="B13" s="162"/>
      <c r="C13" s="24"/>
      <c r="D13" s="163"/>
      <c r="E13" s="24"/>
      <c r="F13" s="379"/>
      <c r="G13" s="379"/>
      <c r="H13" s="24"/>
      <c r="I13" s="85"/>
    </row>
    <row r="14" spans="1:21" ht="15" customHeight="1" x14ac:dyDescent="0.35">
      <c r="A14" s="272" t="s">
        <v>371</v>
      </c>
      <c r="B14" s="162"/>
      <c r="C14" s="24"/>
      <c r="D14" s="163"/>
      <c r="E14" s="24"/>
      <c r="F14" s="379"/>
      <c r="G14" s="379"/>
      <c r="H14" s="24"/>
      <c r="I14" s="85"/>
    </row>
    <row r="15" spans="1:21" ht="15" customHeight="1" x14ac:dyDescent="0.35">
      <c r="A15" s="272" t="s">
        <v>372</v>
      </c>
      <c r="B15" s="162"/>
      <c r="C15" s="24"/>
      <c r="D15" s="163"/>
      <c r="E15" s="24"/>
      <c r="F15" s="379"/>
      <c r="G15" s="379"/>
      <c r="H15" s="24"/>
      <c r="I15" s="85"/>
    </row>
    <row r="16" spans="1:21" ht="15" customHeight="1" x14ac:dyDescent="0.35">
      <c r="A16" s="272" t="s">
        <v>919</v>
      </c>
      <c r="B16" s="162"/>
      <c r="C16" s="24"/>
      <c r="D16" s="163"/>
      <c r="E16" s="24"/>
      <c r="F16" s="379"/>
      <c r="G16" s="379"/>
      <c r="H16" s="24"/>
      <c r="I16" s="85"/>
    </row>
    <row r="17" spans="1:10" ht="15" customHeight="1" x14ac:dyDescent="0.35">
      <c r="A17" s="272" t="s">
        <v>374</v>
      </c>
      <c r="B17" s="162"/>
      <c r="C17" s="24"/>
      <c r="D17" s="163"/>
      <c r="E17" s="24"/>
      <c r="F17" s="379"/>
      <c r="G17" s="379"/>
      <c r="H17" s="24"/>
      <c r="I17" s="85"/>
    </row>
    <row r="18" spans="1:10" ht="15" customHeight="1" x14ac:dyDescent="0.35">
      <c r="A18" s="272" t="s">
        <v>375</v>
      </c>
      <c r="B18" s="162"/>
      <c r="C18" s="24"/>
      <c r="D18" s="163"/>
      <c r="E18" s="24"/>
      <c r="F18" s="379"/>
      <c r="G18" s="379"/>
      <c r="H18" s="24"/>
      <c r="I18" s="85"/>
    </row>
    <row r="19" spans="1:10" ht="15" customHeight="1" x14ac:dyDescent="0.35">
      <c r="A19" s="272" t="s">
        <v>376</v>
      </c>
      <c r="B19" s="162"/>
      <c r="C19" s="24"/>
      <c r="D19" s="163"/>
      <c r="E19" s="24"/>
      <c r="F19" s="379"/>
      <c r="G19" s="379"/>
      <c r="H19" s="24"/>
      <c r="I19" s="85"/>
    </row>
    <row r="20" spans="1:10" ht="15" customHeight="1" x14ac:dyDescent="0.35">
      <c r="A20" s="272" t="s">
        <v>377</v>
      </c>
      <c r="B20" s="162"/>
      <c r="C20" s="24"/>
      <c r="D20" s="163"/>
      <c r="E20" s="24"/>
      <c r="F20" s="379"/>
      <c r="G20" s="379"/>
      <c r="H20" s="24"/>
      <c r="I20" s="85"/>
    </row>
    <row r="21" spans="1:10" ht="15" customHeight="1" x14ac:dyDescent="0.35">
      <c r="A21" s="272" t="s">
        <v>378</v>
      </c>
      <c r="B21" s="162"/>
      <c r="C21" s="24"/>
      <c r="D21" s="163"/>
      <c r="E21" s="24"/>
      <c r="F21" s="379"/>
      <c r="G21" s="379"/>
      <c r="H21" s="24"/>
      <c r="I21" s="85"/>
    </row>
    <row r="22" spans="1:10" ht="15" customHeight="1" x14ac:dyDescent="0.35">
      <c r="A22" s="272" t="s">
        <v>379</v>
      </c>
      <c r="B22" s="162"/>
      <c r="C22" s="24"/>
      <c r="D22" s="163"/>
      <c r="E22" s="24"/>
      <c r="F22" s="379"/>
      <c r="G22" s="379"/>
      <c r="H22" s="24"/>
      <c r="I22" s="85"/>
    </row>
    <row r="23" spans="1:10" ht="15" customHeight="1" x14ac:dyDescent="0.35">
      <c r="A23" s="272" t="s">
        <v>920</v>
      </c>
      <c r="B23" s="162"/>
      <c r="C23" s="24"/>
      <c r="D23" s="163"/>
      <c r="E23" s="24"/>
      <c r="F23" s="379"/>
      <c r="G23" s="379"/>
      <c r="H23" s="24"/>
      <c r="I23" s="85"/>
    </row>
    <row r="24" spans="1:10" ht="15" customHeight="1" x14ac:dyDescent="0.35">
      <c r="A24" s="272" t="s">
        <v>381</v>
      </c>
      <c r="B24" s="162"/>
      <c r="C24" s="24"/>
      <c r="D24" s="163"/>
      <c r="E24" s="24"/>
      <c r="F24" s="379"/>
      <c r="G24" s="379"/>
      <c r="H24" s="24"/>
      <c r="I24" s="85"/>
    </row>
    <row r="25" spans="1:10" ht="15" customHeight="1" x14ac:dyDescent="0.35">
      <c r="A25" s="272" t="s">
        <v>382</v>
      </c>
      <c r="B25" s="162"/>
      <c r="C25" s="24"/>
      <c r="D25" s="163"/>
      <c r="E25" s="24"/>
      <c r="F25" s="379"/>
      <c r="G25" s="379"/>
      <c r="H25" s="24"/>
      <c r="I25" s="85"/>
    </row>
    <row r="26" spans="1:10" ht="15" customHeight="1" x14ac:dyDescent="0.35">
      <c r="A26" s="272" t="s">
        <v>383</v>
      </c>
      <c r="B26" s="162"/>
      <c r="C26" s="24"/>
      <c r="D26" s="163"/>
      <c r="E26" s="24"/>
      <c r="F26" s="379"/>
      <c r="G26" s="379"/>
      <c r="H26" s="24"/>
      <c r="I26" s="85"/>
    </row>
    <row r="27" spans="1:10" ht="15" customHeight="1" x14ac:dyDescent="0.35">
      <c r="A27" s="272" t="s">
        <v>384</v>
      </c>
      <c r="B27" s="162"/>
      <c r="C27" s="24"/>
      <c r="D27" s="163"/>
      <c r="E27" s="24"/>
      <c r="F27" s="379"/>
      <c r="G27" s="379"/>
      <c r="H27" s="24"/>
      <c r="I27" s="85"/>
    </row>
    <row r="28" spans="1:10" ht="15" customHeight="1" x14ac:dyDescent="0.35">
      <c r="A28" s="272" t="s">
        <v>921</v>
      </c>
      <c r="B28" s="162"/>
      <c r="C28" s="24"/>
      <c r="D28" s="163"/>
      <c r="E28" s="24"/>
      <c r="F28" s="379"/>
      <c r="G28" s="379"/>
      <c r="H28" s="24"/>
      <c r="I28" s="85"/>
    </row>
    <row r="29" spans="1:10" s="85" customFormat="1" ht="15" thickBot="1" x14ac:dyDescent="0.4">
      <c r="A29" s="138" t="s">
        <v>659</v>
      </c>
      <c r="B29" s="139">
        <f>SUM(B7:B28)</f>
        <v>0</v>
      </c>
      <c r="C29" s="140"/>
      <c r="D29" s="139">
        <f>SUM(D7:D28)</f>
        <v>0</v>
      </c>
      <c r="E29" s="141"/>
      <c r="F29" s="92">
        <f>COUNTIF(F7:F28, "Y")</f>
        <v>0</v>
      </c>
      <c r="G29" s="92">
        <f>COUNTIF(G7:G28,"N")</f>
        <v>0</v>
      </c>
      <c r="H29" s="141"/>
    </row>
    <row r="30" spans="1:10" s="85" customFormat="1" ht="15" thickTop="1" x14ac:dyDescent="0.35">
      <c r="A30" s="84"/>
      <c r="B30" s="84"/>
    </row>
    <row r="31" spans="1:10" s="85" customFormat="1" x14ac:dyDescent="0.35">
      <c r="A31" s="84"/>
      <c r="B31" s="84"/>
    </row>
    <row r="32" spans="1:10" x14ac:dyDescent="0.35">
      <c r="A32" s="142" t="s">
        <v>733</v>
      </c>
      <c r="B32" s="143"/>
      <c r="C32" s="143"/>
      <c r="D32" s="143"/>
      <c r="E32" s="143"/>
      <c r="F32" s="143"/>
      <c r="G32" s="143"/>
      <c r="H32" s="143"/>
      <c r="I32" s="85"/>
      <c r="J32" s="85"/>
    </row>
    <row r="33" spans="1:9" ht="25.5" customHeight="1" x14ac:dyDescent="0.35">
      <c r="A33" s="403" t="s">
        <v>817</v>
      </c>
      <c r="B33" s="403"/>
      <c r="C33" s="403"/>
      <c r="D33" s="403"/>
      <c r="E33" s="403"/>
      <c r="F33" s="403"/>
      <c r="G33" s="403"/>
      <c r="H33" s="403"/>
      <c r="I33" s="144"/>
    </row>
    <row r="34" spans="1:9" ht="68.150000000000006" customHeight="1" x14ac:dyDescent="0.35">
      <c r="A34" s="455" t="s">
        <v>268</v>
      </c>
      <c r="B34" s="454" t="s">
        <v>279</v>
      </c>
      <c r="C34" s="454" t="s">
        <v>280</v>
      </c>
      <c r="D34" s="454" t="s">
        <v>281</v>
      </c>
      <c r="E34" s="454" t="s">
        <v>280</v>
      </c>
      <c r="F34" s="417" t="s">
        <v>818</v>
      </c>
      <c r="G34" s="418"/>
      <c r="H34" s="454" t="s">
        <v>663</v>
      </c>
      <c r="I34" s="137"/>
    </row>
    <row r="35" spans="1:9" ht="90" customHeight="1" x14ac:dyDescent="0.35">
      <c r="A35" s="456"/>
      <c r="B35" s="454"/>
      <c r="C35" s="454"/>
      <c r="D35" s="454"/>
      <c r="E35" s="454"/>
      <c r="F35" s="370" t="s">
        <v>256</v>
      </c>
      <c r="G35" s="370" t="s">
        <v>257</v>
      </c>
      <c r="H35" s="454"/>
      <c r="I35" s="137"/>
    </row>
    <row r="36" spans="1:9" ht="15" customHeight="1" x14ac:dyDescent="0.35">
      <c r="A36" s="272" t="s">
        <v>364</v>
      </c>
      <c r="B36" s="101"/>
      <c r="C36" s="24"/>
      <c r="D36" s="101"/>
      <c r="E36" s="24"/>
      <c r="F36" s="379"/>
      <c r="G36" s="379"/>
      <c r="H36" s="24"/>
      <c r="I36" s="85"/>
    </row>
    <row r="37" spans="1:9" ht="15" customHeight="1" x14ac:dyDescent="0.35">
      <c r="A37" s="272" t="s">
        <v>365</v>
      </c>
      <c r="B37" s="101"/>
      <c r="C37" s="24"/>
      <c r="D37" s="101"/>
      <c r="E37" s="24"/>
      <c r="F37" s="379"/>
      <c r="G37" s="379"/>
      <c r="H37" s="24"/>
      <c r="I37" s="85"/>
    </row>
    <row r="38" spans="1:9" ht="15" customHeight="1" x14ac:dyDescent="0.35">
      <c r="A38" s="272" t="s">
        <v>366</v>
      </c>
      <c r="B38" s="101"/>
      <c r="C38" s="24"/>
      <c r="D38" s="101"/>
      <c r="E38" s="24"/>
      <c r="F38" s="379"/>
      <c r="G38" s="379"/>
      <c r="H38" s="24"/>
      <c r="I38" s="85"/>
    </row>
    <row r="39" spans="1:9" ht="15" customHeight="1" x14ac:dyDescent="0.35">
      <c r="A39" s="272" t="s">
        <v>918</v>
      </c>
      <c r="B39" s="101"/>
      <c r="C39" s="24"/>
      <c r="D39" s="101"/>
      <c r="E39" s="24"/>
      <c r="F39" s="379"/>
      <c r="G39" s="379"/>
      <c r="H39" s="24"/>
      <c r="I39" s="85"/>
    </row>
    <row r="40" spans="1:9" ht="15" customHeight="1" x14ac:dyDescent="0.35">
      <c r="A40" s="272" t="s">
        <v>368</v>
      </c>
      <c r="B40" s="101"/>
      <c r="C40" s="24"/>
      <c r="D40" s="101"/>
      <c r="E40" s="24"/>
      <c r="F40" s="379"/>
      <c r="G40" s="379"/>
      <c r="H40" s="24"/>
      <c r="I40" s="85"/>
    </row>
    <row r="41" spans="1:9" ht="15" customHeight="1" x14ac:dyDescent="0.35">
      <c r="A41" s="272" t="s">
        <v>369</v>
      </c>
      <c r="B41" s="101"/>
      <c r="C41" s="24"/>
      <c r="D41" s="101"/>
      <c r="E41" s="24"/>
      <c r="F41" s="379"/>
      <c r="G41" s="379"/>
      <c r="H41" s="24"/>
      <c r="I41" s="85"/>
    </row>
    <row r="42" spans="1:9" ht="15" customHeight="1" x14ac:dyDescent="0.35">
      <c r="A42" s="272" t="s">
        <v>370</v>
      </c>
      <c r="B42" s="101"/>
      <c r="C42" s="24"/>
      <c r="D42" s="101"/>
      <c r="E42" s="24"/>
      <c r="F42" s="379"/>
      <c r="G42" s="379"/>
      <c r="H42" s="24"/>
      <c r="I42" s="85"/>
    </row>
    <row r="43" spans="1:9" ht="15" customHeight="1" x14ac:dyDescent="0.35">
      <c r="A43" s="272" t="s">
        <v>371</v>
      </c>
      <c r="B43" s="101"/>
      <c r="C43" s="24"/>
      <c r="D43" s="101"/>
      <c r="E43" s="24"/>
      <c r="F43" s="379"/>
      <c r="G43" s="379"/>
      <c r="H43" s="24"/>
      <c r="I43" s="85"/>
    </row>
    <row r="44" spans="1:9" ht="15" customHeight="1" x14ac:dyDescent="0.35">
      <c r="A44" s="272" t="s">
        <v>372</v>
      </c>
      <c r="B44" s="101"/>
      <c r="C44" s="24"/>
      <c r="D44" s="101"/>
      <c r="E44" s="24"/>
      <c r="F44" s="379"/>
      <c r="G44" s="379"/>
      <c r="H44" s="24"/>
      <c r="I44" s="85"/>
    </row>
    <row r="45" spans="1:9" ht="15" customHeight="1" x14ac:dyDescent="0.35">
      <c r="A45" s="272" t="s">
        <v>919</v>
      </c>
      <c r="B45" s="101"/>
      <c r="C45" s="24"/>
      <c r="D45" s="101"/>
      <c r="E45" s="24"/>
      <c r="F45" s="379"/>
      <c r="G45" s="379"/>
      <c r="H45" s="24"/>
      <c r="I45" s="85"/>
    </row>
    <row r="46" spans="1:9" ht="15" customHeight="1" x14ac:dyDescent="0.35">
      <c r="A46" s="272" t="s">
        <v>374</v>
      </c>
      <c r="B46" s="101"/>
      <c r="C46" s="24"/>
      <c r="D46" s="101"/>
      <c r="E46" s="24"/>
      <c r="F46" s="379"/>
      <c r="G46" s="379"/>
      <c r="H46" s="24"/>
      <c r="I46" s="85"/>
    </row>
    <row r="47" spans="1:9" ht="15" customHeight="1" x14ac:dyDescent="0.35">
      <c r="A47" s="272" t="s">
        <v>375</v>
      </c>
      <c r="B47" s="101"/>
      <c r="C47" s="24"/>
      <c r="D47" s="101"/>
      <c r="E47" s="24"/>
      <c r="F47" s="379"/>
      <c r="G47" s="379"/>
      <c r="H47" s="24"/>
      <c r="I47" s="85"/>
    </row>
    <row r="48" spans="1:9" ht="15" customHeight="1" x14ac:dyDescent="0.35">
      <c r="A48" s="272" t="s">
        <v>376</v>
      </c>
      <c r="B48" s="101"/>
      <c r="C48" s="24"/>
      <c r="D48" s="101"/>
      <c r="E48" s="24"/>
      <c r="F48" s="379"/>
      <c r="G48" s="379"/>
      <c r="H48" s="24"/>
      <c r="I48" s="85"/>
    </row>
    <row r="49" spans="1:10" ht="15" customHeight="1" x14ac:dyDescent="0.35">
      <c r="A49" s="272" t="s">
        <v>377</v>
      </c>
      <c r="B49" s="101"/>
      <c r="C49" s="24"/>
      <c r="D49" s="101"/>
      <c r="E49" s="24"/>
      <c r="F49" s="379"/>
      <c r="G49" s="379"/>
      <c r="H49" s="24"/>
      <c r="I49" s="85"/>
    </row>
    <row r="50" spans="1:10" ht="15" customHeight="1" x14ac:dyDescent="0.35">
      <c r="A50" s="272" t="s">
        <v>378</v>
      </c>
      <c r="B50" s="101"/>
      <c r="C50" s="24"/>
      <c r="D50" s="101"/>
      <c r="E50" s="24"/>
      <c r="F50" s="379"/>
      <c r="G50" s="379"/>
      <c r="H50" s="24"/>
      <c r="I50" s="85"/>
    </row>
    <row r="51" spans="1:10" ht="15" customHeight="1" x14ac:dyDescent="0.35">
      <c r="A51" s="272" t="s">
        <v>379</v>
      </c>
      <c r="B51" s="101"/>
      <c r="C51" s="24"/>
      <c r="D51" s="101"/>
      <c r="E51" s="24"/>
      <c r="F51" s="379"/>
      <c r="G51" s="379"/>
      <c r="H51" s="24"/>
      <c r="I51" s="85"/>
    </row>
    <row r="52" spans="1:10" ht="15" customHeight="1" x14ac:dyDescent="0.35">
      <c r="A52" s="272" t="s">
        <v>920</v>
      </c>
      <c r="B52" s="101"/>
      <c r="C52" s="24"/>
      <c r="D52" s="101"/>
      <c r="E52" s="24"/>
      <c r="F52" s="379"/>
      <c r="G52" s="379"/>
      <c r="H52" s="24"/>
      <c r="I52" s="85"/>
    </row>
    <row r="53" spans="1:10" ht="15" customHeight="1" x14ac:dyDescent="0.35">
      <c r="A53" s="272" t="s">
        <v>381</v>
      </c>
      <c r="B53" s="101"/>
      <c r="C53" s="24"/>
      <c r="D53" s="101"/>
      <c r="E53" s="24"/>
      <c r="F53" s="379"/>
      <c r="G53" s="379"/>
      <c r="H53" s="24"/>
      <c r="I53" s="85"/>
    </row>
    <row r="54" spans="1:10" ht="15" customHeight="1" x14ac:dyDescent="0.35">
      <c r="A54" s="272" t="s">
        <v>382</v>
      </c>
      <c r="B54" s="101"/>
      <c r="C54" s="24"/>
      <c r="D54" s="101"/>
      <c r="E54" s="24"/>
      <c r="F54" s="379"/>
      <c r="G54" s="379"/>
      <c r="H54" s="24"/>
      <c r="I54" s="85"/>
    </row>
    <row r="55" spans="1:10" ht="15" customHeight="1" x14ac:dyDescent="0.35">
      <c r="A55" s="272" t="s">
        <v>383</v>
      </c>
      <c r="B55" s="101"/>
      <c r="C55" s="24"/>
      <c r="D55" s="101"/>
      <c r="E55" s="24"/>
      <c r="F55" s="379"/>
      <c r="G55" s="379"/>
      <c r="H55" s="24"/>
      <c r="I55" s="85"/>
    </row>
    <row r="56" spans="1:10" ht="15" customHeight="1" x14ac:dyDescent="0.35">
      <c r="A56" s="272" t="s">
        <v>384</v>
      </c>
      <c r="B56" s="101"/>
      <c r="C56" s="24"/>
      <c r="D56" s="101"/>
      <c r="E56" s="24"/>
      <c r="F56" s="379"/>
      <c r="G56" s="379"/>
      <c r="H56" s="24"/>
      <c r="I56" s="85"/>
    </row>
    <row r="57" spans="1:10" ht="15" customHeight="1" x14ac:dyDescent="0.35">
      <c r="A57" s="272" t="s">
        <v>921</v>
      </c>
      <c r="B57" s="101"/>
      <c r="C57" s="24"/>
      <c r="D57" s="101"/>
      <c r="E57" s="24"/>
      <c r="F57" s="379"/>
      <c r="G57" s="379"/>
      <c r="H57" s="24"/>
      <c r="I57" s="85"/>
    </row>
    <row r="58" spans="1:10" ht="16.5" customHeight="1" thickBot="1" x14ac:dyDescent="0.4">
      <c r="A58" s="145" t="s">
        <v>659</v>
      </c>
      <c r="B58" s="146">
        <f>SUM(B36:B57)</f>
        <v>0</v>
      </c>
      <c r="C58" s="141"/>
      <c r="D58" s="146">
        <f>SUM(D36:D57)</f>
        <v>0</v>
      </c>
      <c r="E58" s="141"/>
      <c r="F58" s="92">
        <f>COUNTIF(F36:F57, "Y")</f>
        <v>0</v>
      </c>
      <c r="G58" s="92">
        <f>COUNTIF(G36:G57, "N")</f>
        <v>0</v>
      </c>
      <c r="H58" s="141"/>
      <c r="I58" s="85"/>
      <c r="J58" s="85"/>
    </row>
    <row r="59" spans="1:10" s="85" customFormat="1" ht="16.5" customHeight="1" thickTop="1" x14ac:dyDescent="0.35">
      <c r="A59" s="147"/>
    </row>
    <row r="60" spans="1:10" s="85" customFormat="1" ht="16" customHeight="1" x14ac:dyDescent="0.35"/>
    <row r="61" spans="1:10" ht="16" customHeight="1" x14ac:dyDescent="0.35">
      <c r="A61" s="142" t="s">
        <v>734</v>
      </c>
      <c r="B61" s="143"/>
      <c r="C61" s="143"/>
      <c r="D61" s="143"/>
      <c r="E61" s="143"/>
      <c r="F61" s="143"/>
      <c r="G61" s="143"/>
      <c r="H61" s="143"/>
      <c r="I61" s="85"/>
      <c r="J61" s="85"/>
    </row>
    <row r="62" spans="1:10" ht="23.5" customHeight="1" x14ac:dyDescent="0.35">
      <c r="A62" s="403" t="s">
        <v>820</v>
      </c>
      <c r="B62" s="403"/>
      <c r="C62" s="403"/>
      <c r="D62" s="403"/>
      <c r="E62" s="403"/>
      <c r="F62" s="403"/>
      <c r="G62" s="403"/>
      <c r="H62" s="403"/>
      <c r="I62" s="144"/>
    </row>
    <row r="63" spans="1:10" ht="64" customHeight="1" x14ac:dyDescent="0.35">
      <c r="A63" s="455" t="s">
        <v>268</v>
      </c>
      <c r="B63" s="454" t="s">
        <v>279</v>
      </c>
      <c r="C63" s="454" t="s">
        <v>280</v>
      </c>
      <c r="D63" s="454" t="s">
        <v>281</v>
      </c>
      <c r="E63" s="454" t="s">
        <v>280</v>
      </c>
      <c r="F63" s="417" t="s">
        <v>821</v>
      </c>
      <c r="G63" s="418"/>
      <c r="H63" s="454" t="s">
        <v>664</v>
      </c>
      <c r="I63" s="137"/>
    </row>
    <row r="64" spans="1:10" ht="85.5" customHeight="1" x14ac:dyDescent="0.35">
      <c r="A64" s="456"/>
      <c r="B64" s="454"/>
      <c r="C64" s="454"/>
      <c r="D64" s="454"/>
      <c r="E64" s="454"/>
      <c r="F64" s="370" t="s">
        <v>256</v>
      </c>
      <c r="G64" s="370" t="s">
        <v>257</v>
      </c>
      <c r="H64" s="454"/>
      <c r="I64" s="137"/>
    </row>
    <row r="65" spans="1:9" ht="15" customHeight="1" x14ac:dyDescent="0.35">
      <c r="A65" s="272" t="s">
        <v>364</v>
      </c>
      <c r="B65" s="100"/>
      <c r="C65" s="24"/>
      <c r="D65" s="100"/>
      <c r="E65" s="24"/>
      <c r="F65" s="24"/>
      <c r="G65" s="24"/>
      <c r="H65" s="24"/>
      <c r="I65" s="85"/>
    </row>
    <row r="66" spans="1:9" ht="15" customHeight="1" x14ac:dyDescent="0.35">
      <c r="A66" s="272" t="s">
        <v>365</v>
      </c>
      <c r="B66" s="100"/>
      <c r="C66" s="24"/>
      <c r="D66" s="100"/>
      <c r="E66" s="24"/>
      <c r="F66" s="24"/>
      <c r="G66" s="24"/>
      <c r="H66" s="24"/>
      <c r="I66" s="85"/>
    </row>
    <row r="67" spans="1:9" ht="15" customHeight="1" x14ac:dyDescent="0.35">
      <c r="A67" s="272" t="s">
        <v>366</v>
      </c>
      <c r="B67" s="100"/>
      <c r="C67" s="24"/>
      <c r="D67" s="100"/>
      <c r="E67" s="24"/>
      <c r="F67" s="24"/>
      <c r="G67" s="24"/>
      <c r="H67" s="24"/>
      <c r="I67" s="85"/>
    </row>
    <row r="68" spans="1:9" ht="15" customHeight="1" x14ac:dyDescent="0.35">
      <c r="A68" s="272" t="s">
        <v>918</v>
      </c>
      <c r="B68" s="100"/>
      <c r="C68" s="24"/>
      <c r="D68" s="100"/>
      <c r="E68" s="24"/>
      <c r="F68" s="24"/>
      <c r="G68" s="24"/>
      <c r="H68" s="24"/>
      <c r="I68" s="85"/>
    </row>
    <row r="69" spans="1:9" ht="15" customHeight="1" x14ac:dyDescent="0.35">
      <c r="A69" s="272" t="s">
        <v>368</v>
      </c>
      <c r="B69" s="100"/>
      <c r="C69" s="24"/>
      <c r="D69" s="100"/>
      <c r="E69" s="24"/>
      <c r="F69" s="24"/>
      <c r="G69" s="24"/>
      <c r="H69" s="24"/>
      <c r="I69" s="85"/>
    </row>
    <row r="70" spans="1:9" ht="15" customHeight="1" x14ac:dyDescent="0.35">
      <c r="A70" s="272" t="s">
        <v>369</v>
      </c>
      <c r="B70" s="100"/>
      <c r="C70" s="24"/>
      <c r="D70" s="100"/>
      <c r="E70" s="24"/>
      <c r="F70" s="24"/>
      <c r="G70" s="24"/>
      <c r="H70" s="24"/>
      <c r="I70" s="85"/>
    </row>
    <row r="71" spans="1:9" ht="15" customHeight="1" x14ac:dyDescent="0.35">
      <c r="A71" s="272" t="s">
        <v>370</v>
      </c>
      <c r="B71" s="100"/>
      <c r="C71" s="24"/>
      <c r="D71" s="100"/>
      <c r="E71" s="24"/>
      <c r="F71" s="24"/>
      <c r="G71" s="24"/>
      <c r="H71" s="24"/>
      <c r="I71" s="85"/>
    </row>
    <row r="72" spans="1:9" ht="15" customHeight="1" x14ac:dyDescent="0.35">
      <c r="A72" s="272" t="s">
        <v>371</v>
      </c>
      <c r="B72" s="100"/>
      <c r="C72" s="24"/>
      <c r="D72" s="100"/>
      <c r="E72" s="24"/>
      <c r="F72" s="24"/>
      <c r="G72" s="24"/>
      <c r="H72" s="24"/>
      <c r="I72" s="85"/>
    </row>
    <row r="73" spans="1:9" ht="15" customHeight="1" x14ac:dyDescent="0.35">
      <c r="A73" s="272" t="s">
        <v>372</v>
      </c>
      <c r="B73" s="100"/>
      <c r="C73" s="24"/>
      <c r="D73" s="100"/>
      <c r="E73" s="24"/>
      <c r="F73" s="24"/>
      <c r="G73" s="24"/>
      <c r="H73" s="24"/>
      <c r="I73" s="85"/>
    </row>
    <row r="74" spans="1:9" ht="15" customHeight="1" x14ac:dyDescent="0.35">
      <c r="A74" s="272" t="s">
        <v>919</v>
      </c>
      <c r="B74" s="100"/>
      <c r="C74" s="24"/>
      <c r="D74" s="100"/>
      <c r="E74" s="24"/>
      <c r="F74" s="24"/>
      <c r="G74" s="24"/>
      <c r="H74" s="24"/>
      <c r="I74" s="85"/>
    </row>
    <row r="75" spans="1:9" ht="15" customHeight="1" x14ac:dyDescent="0.35">
      <c r="A75" s="272" t="s">
        <v>374</v>
      </c>
      <c r="B75" s="100"/>
      <c r="C75" s="24"/>
      <c r="D75" s="100"/>
      <c r="E75" s="24"/>
      <c r="F75" s="24"/>
      <c r="G75" s="24"/>
      <c r="H75" s="24"/>
      <c r="I75" s="85"/>
    </row>
    <row r="76" spans="1:9" ht="15" customHeight="1" x14ac:dyDescent="0.35">
      <c r="A76" s="272" t="s">
        <v>375</v>
      </c>
      <c r="B76" s="100"/>
      <c r="C76" s="24"/>
      <c r="D76" s="100"/>
      <c r="E76" s="24"/>
      <c r="F76" s="24"/>
      <c r="G76" s="24"/>
      <c r="H76" s="24"/>
      <c r="I76" s="85"/>
    </row>
    <row r="77" spans="1:9" ht="15" customHeight="1" x14ac:dyDescent="0.35">
      <c r="A77" s="272" t="s">
        <v>376</v>
      </c>
      <c r="B77" s="100"/>
      <c r="C77" s="24"/>
      <c r="D77" s="100"/>
      <c r="E77" s="24"/>
      <c r="F77" s="24"/>
      <c r="G77" s="24"/>
      <c r="H77" s="24"/>
      <c r="I77" s="85"/>
    </row>
    <row r="78" spans="1:9" ht="15" customHeight="1" x14ac:dyDescent="0.35">
      <c r="A78" s="272" t="s">
        <v>377</v>
      </c>
      <c r="B78" s="100"/>
      <c r="C78" s="24"/>
      <c r="D78" s="100"/>
      <c r="E78" s="24"/>
      <c r="F78" s="24"/>
      <c r="G78" s="24"/>
      <c r="H78" s="24"/>
      <c r="I78" s="85"/>
    </row>
    <row r="79" spans="1:9" ht="15" customHeight="1" x14ac:dyDescent="0.35">
      <c r="A79" s="272" t="s">
        <v>378</v>
      </c>
      <c r="B79" s="100"/>
      <c r="C79" s="24"/>
      <c r="D79" s="100"/>
      <c r="E79" s="24"/>
      <c r="F79" s="24"/>
      <c r="G79" s="24"/>
      <c r="H79" s="24"/>
      <c r="I79" s="85"/>
    </row>
    <row r="80" spans="1:9" ht="15" customHeight="1" x14ac:dyDescent="0.35">
      <c r="A80" s="272" t="s">
        <v>379</v>
      </c>
      <c r="B80" s="100"/>
      <c r="C80" s="24"/>
      <c r="D80" s="100"/>
      <c r="E80" s="24"/>
      <c r="F80" s="24"/>
      <c r="G80" s="24"/>
      <c r="H80" s="24"/>
      <c r="I80" s="85"/>
    </row>
    <row r="81" spans="1:11" ht="15" customHeight="1" x14ac:dyDescent="0.35">
      <c r="A81" s="272" t="s">
        <v>920</v>
      </c>
      <c r="B81" s="100"/>
      <c r="C81" s="24"/>
      <c r="D81" s="100"/>
      <c r="E81" s="24"/>
      <c r="F81" s="24"/>
      <c r="G81" s="24"/>
      <c r="H81" s="24"/>
      <c r="I81" s="85"/>
    </row>
    <row r="82" spans="1:11" ht="15" customHeight="1" x14ac:dyDescent="0.35">
      <c r="A82" s="272" t="s">
        <v>381</v>
      </c>
      <c r="B82" s="100"/>
      <c r="C82" s="24"/>
      <c r="D82" s="100"/>
      <c r="E82" s="24"/>
      <c r="F82" s="24"/>
      <c r="G82" s="24"/>
      <c r="H82" s="24"/>
      <c r="I82" s="85"/>
    </row>
    <row r="83" spans="1:11" ht="15" customHeight="1" x14ac:dyDescent="0.35">
      <c r="A83" s="272" t="s">
        <v>382</v>
      </c>
      <c r="B83" s="100"/>
      <c r="C83" s="24"/>
      <c r="D83" s="100"/>
      <c r="E83" s="24"/>
      <c r="F83" s="24"/>
      <c r="G83" s="24"/>
      <c r="H83" s="24"/>
      <c r="I83" s="85"/>
    </row>
    <row r="84" spans="1:11" ht="15" customHeight="1" x14ac:dyDescent="0.35">
      <c r="A84" s="272" t="s">
        <v>383</v>
      </c>
      <c r="B84" s="100"/>
      <c r="C84" s="24"/>
      <c r="D84" s="100"/>
      <c r="E84" s="24"/>
      <c r="F84" s="24"/>
      <c r="G84" s="24"/>
      <c r="H84" s="24"/>
      <c r="I84" s="85"/>
    </row>
    <row r="85" spans="1:11" ht="15" customHeight="1" x14ac:dyDescent="0.35">
      <c r="A85" s="272" t="s">
        <v>384</v>
      </c>
      <c r="B85" s="100"/>
      <c r="C85" s="24"/>
      <c r="D85" s="100"/>
      <c r="E85" s="24"/>
      <c r="F85" s="24"/>
      <c r="G85" s="24"/>
      <c r="H85" s="24"/>
      <c r="I85" s="85"/>
    </row>
    <row r="86" spans="1:11" ht="15" customHeight="1" x14ac:dyDescent="0.35">
      <c r="A86" s="272" t="s">
        <v>921</v>
      </c>
      <c r="B86" s="100"/>
      <c r="C86" s="24"/>
      <c r="D86" s="100"/>
      <c r="E86" s="24"/>
      <c r="F86" s="24"/>
      <c r="G86" s="24"/>
      <c r="H86" s="24"/>
      <c r="I86" s="85"/>
    </row>
    <row r="87" spans="1:11" ht="15" thickBot="1" x14ac:dyDescent="0.4">
      <c r="A87" s="148" t="s">
        <v>659</v>
      </c>
      <c r="B87" s="149">
        <f>SUM(B65:B86)</f>
        <v>0</v>
      </c>
      <c r="D87" s="150">
        <f>SUM(D65:D86)</f>
        <v>0</v>
      </c>
      <c r="F87" s="92">
        <f>COUNTIF(F65:F86, "Y")</f>
        <v>0</v>
      </c>
      <c r="G87" s="92">
        <f>COUNTIF(G65:G86, "N")</f>
        <v>0</v>
      </c>
    </row>
    <row r="88" spans="1:11" ht="15" thickTop="1" x14ac:dyDescent="0.35"/>
    <row r="90" spans="1:11" s="151" customFormat="1" x14ac:dyDescent="0.35">
      <c r="A90" s="20" t="s">
        <v>735</v>
      </c>
    </row>
    <row r="91" spans="1:11" s="151" customFormat="1" ht="24.65" customHeight="1" x14ac:dyDescent="0.35">
      <c r="A91" s="449" t="s">
        <v>666</v>
      </c>
      <c r="B91" s="450"/>
      <c r="C91" s="450"/>
      <c r="D91" s="450"/>
      <c r="E91" s="450"/>
      <c r="F91" s="450"/>
      <c r="G91" s="450"/>
      <c r="H91" s="450"/>
      <c r="I91" s="450"/>
      <c r="J91" s="450"/>
      <c r="K91" s="451"/>
    </row>
    <row r="92" spans="1:11" s="151" customFormat="1" ht="101.5" customHeight="1" x14ac:dyDescent="0.35">
      <c r="A92" s="444" t="s">
        <v>268</v>
      </c>
      <c r="B92" s="446" t="s">
        <v>667</v>
      </c>
      <c r="C92" s="446" t="s">
        <v>668</v>
      </c>
      <c r="D92" s="439" t="s">
        <v>669</v>
      </c>
      <c r="E92" s="440"/>
      <c r="F92" s="439" t="s">
        <v>670</v>
      </c>
      <c r="G92" s="442"/>
      <c r="H92" s="440"/>
      <c r="I92" s="439" t="s">
        <v>823</v>
      </c>
      <c r="J92" s="440"/>
      <c r="K92" s="441" t="s">
        <v>671</v>
      </c>
    </row>
    <row r="93" spans="1:11" s="151" customFormat="1" ht="63.65" customHeight="1" x14ac:dyDescent="0.35">
      <c r="A93" s="445"/>
      <c r="B93" s="447"/>
      <c r="C93" s="447"/>
      <c r="D93" s="152" t="s">
        <v>256</v>
      </c>
      <c r="E93" s="152" t="s">
        <v>257</v>
      </c>
      <c r="F93" s="152" t="s">
        <v>256</v>
      </c>
      <c r="G93" s="152" t="s">
        <v>257</v>
      </c>
      <c r="H93" s="381" t="s">
        <v>822</v>
      </c>
      <c r="I93" s="152" t="s">
        <v>256</v>
      </c>
      <c r="J93" s="152" t="s">
        <v>257</v>
      </c>
      <c r="K93" s="441"/>
    </row>
    <row r="94" spans="1:11" s="151" customFormat="1" ht="15" customHeight="1" x14ac:dyDescent="0.35">
      <c r="A94" s="272" t="s">
        <v>364</v>
      </c>
      <c r="B94" s="102"/>
      <c r="C94" s="30"/>
      <c r="D94" s="103"/>
      <c r="E94" s="103"/>
      <c r="F94" s="103"/>
      <c r="G94" s="103"/>
      <c r="H94" s="103"/>
      <c r="I94" s="103"/>
      <c r="J94" s="103"/>
      <c r="K94" s="30"/>
    </row>
    <row r="95" spans="1:11" s="151" customFormat="1" ht="15" customHeight="1" x14ac:dyDescent="0.35">
      <c r="A95" s="272" t="s">
        <v>365</v>
      </c>
      <c r="B95" s="102"/>
      <c r="C95" s="30"/>
      <c r="D95" s="103"/>
      <c r="E95" s="103"/>
      <c r="F95" s="103"/>
      <c r="G95" s="103"/>
      <c r="H95" s="103"/>
      <c r="I95" s="103"/>
      <c r="J95" s="103"/>
      <c r="K95" s="30"/>
    </row>
    <row r="96" spans="1:11" s="151" customFormat="1" ht="15" customHeight="1" x14ac:dyDescent="0.35">
      <c r="A96" s="272" t="s">
        <v>366</v>
      </c>
      <c r="B96" s="102"/>
      <c r="C96" s="30"/>
      <c r="D96" s="103"/>
      <c r="E96" s="103"/>
      <c r="F96" s="103"/>
      <c r="G96" s="103"/>
      <c r="H96" s="103"/>
      <c r="I96" s="103"/>
      <c r="J96" s="103"/>
      <c r="K96" s="30"/>
    </row>
    <row r="97" spans="1:11" s="151" customFormat="1" ht="15" customHeight="1" x14ac:dyDescent="0.35">
      <c r="A97" s="272" t="s">
        <v>918</v>
      </c>
      <c r="B97" s="102"/>
      <c r="C97" s="30"/>
      <c r="D97" s="103"/>
      <c r="E97" s="103"/>
      <c r="F97" s="103"/>
      <c r="G97" s="103"/>
      <c r="H97" s="103"/>
      <c r="I97" s="103"/>
      <c r="J97" s="103"/>
      <c r="K97" s="30"/>
    </row>
    <row r="98" spans="1:11" s="151" customFormat="1" ht="15" customHeight="1" x14ac:dyDescent="0.35">
      <c r="A98" s="272" t="s">
        <v>368</v>
      </c>
      <c r="B98" s="102"/>
      <c r="C98" s="30"/>
      <c r="D98" s="103"/>
      <c r="E98" s="103"/>
      <c r="F98" s="103"/>
      <c r="G98" s="103"/>
      <c r="H98" s="103"/>
      <c r="I98" s="103"/>
      <c r="J98" s="103"/>
      <c r="K98" s="30"/>
    </row>
    <row r="99" spans="1:11" s="151" customFormat="1" ht="15" customHeight="1" x14ac:dyDescent="0.35">
      <c r="A99" s="272" t="s">
        <v>369</v>
      </c>
      <c r="B99" s="102"/>
      <c r="C99" s="30"/>
      <c r="D99" s="103"/>
      <c r="E99" s="103"/>
      <c r="F99" s="103"/>
      <c r="G99" s="103"/>
      <c r="H99" s="103"/>
      <c r="I99" s="103"/>
      <c r="J99" s="103"/>
      <c r="K99" s="30"/>
    </row>
    <row r="100" spans="1:11" s="151" customFormat="1" ht="15" customHeight="1" x14ac:dyDescent="0.35">
      <c r="A100" s="272" t="s">
        <v>370</v>
      </c>
      <c r="B100" s="102"/>
      <c r="C100" s="30"/>
      <c r="D100" s="103"/>
      <c r="E100" s="103"/>
      <c r="F100" s="103"/>
      <c r="G100" s="103"/>
      <c r="H100" s="103"/>
      <c r="I100" s="103"/>
      <c r="J100" s="103"/>
      <c r="K100" s="30"/>
    </row>
    <row r="101" spans="1:11" s="151" customFormat="1" ht="15" customHeight="1" x14ac:dyDescent="0.35">
      <c r="A101" s="272" t="s">
        <v>371</v>
      </c>
      <c r="B101" s="102"/>
      <c r="C101" s="30"/>
      <c r="D101" s="103"/>
      <c r="E101" s="103"/>
      <c r="F101" s="103"/>
      <c r="G101" s="103"/>
      <c r="H101" s="103"/>
      <c r="I101" s="103"/>
      <c r="J101" s="103"/>
      <c r="K101" s="30"/>
    </row>
    <row r="102" spans="1:11" s="151" customFormat="1" ht="15" customHeight="1" x14ac:dyDescent="0.35">
      <c r="A102" s="272" t="s">
        <v>372</v>
      </c>
      <c r="B102" s="102"/>
      <c r="C102" s="30"/>
      <c r="D102" s="103"/>
      <c r="E102" s="103"/>
      <c r="F102" s="103"/>
      <c r="G102" s="103"/>
      <c r="H102" s="103"/>
      <c r="I102" s="103"/>
      <c r="J102" s="103"/>
      <c r="K102" s="30"/>
    </row>
    <row r="103" spans="1:11" s="151" customFormat="1" ht="15" customHeight="1" x14ac:dyDescent="0.35">
      <c r="A103" s="272" t="s">
        <v>919</v>
      </c>
      <c r="B103" s="102"/>
      <c r="C103" s="30"/>
      <c r="D103" s="103"/>
      <c r="E103" s="103"/>
      <c r="F103" s="103"/>
      <c r="G103" s="103"/>
      <c r="H103" s="103"/>
      <c r="I103" s="103"/>
      <c r="J103" s="103"/>
      <c r="K103" s="30"/>
    </row>
    <row r="104" spans="1:11" s="151" customFormat="1" ht="15" customHeight="1" x14ac:dyDescent="0.35">
      <c r="A104" s="272" t="s">
        <v>374</v>
      </c>
      <c r="B104" s="102"/>
      <c r="C104" s="30"/>
      <c r="D104" s="103"/>
      <c r="E104" s="103"/>
      <c r="F104" s="103"/>
      <c r="G104" s="103"/>
      <c r="H104" s="103"/>
      <c r="I104" s="103"/>
      <c r="J104" s="103"/>
      <c r="K104" s="30"/>
    </row>
    <row r="105" spans="1:11" s="151" customFormat="1" ht="15" customHeight="1" x14ac:dyDescent="0.35">
      <c r="A105" s="272" t="s">
        <v>375</v>
      </c>
      <c r="B105" s="102"/>
      <c r="C105" s="30"/>
      <c r="D105" s="103"/>
      <c r="E105" s="103"/>
      <c r="F105" s="103"/>
      <c r="G105" s="103"/>
      <c r="H105" s="103"/>
      <c r="I105" s="103"/>
      <c r="J105" s="103"/>
      <c r="K105" s="30"/>
    </row>
    <row r="106" spans="1:11" s="151" customFormat="1" ht="15" customHeight="1" x14ac:dyDescent="0.35">
      <c r="A106" s="272" t="s">
        <v>376</v>
      </c>
      <c r="B106" s="102"/>
      <c r="C106" s="30"/>
      <c r="D106" s="103"/>
      <c r="E106" s="103"/>
      <c r="F106" s="103"/>
      <c r="G106" s="103"/>
      <c r="H106" s="103"/>
      <c r="I106" s="103"/>
      <c r="J106" s="103"/>
      <c r="K106" s="30"/>
    </row>
    <row r="107" spans="1:11" s="151" customFormat="1" ht="15" customHeight="1" x14ac:dyDescent="0.35">
      <c r="A107" s="272" t="s">
        <v>377</v>
      </c>
      <c r="B107" s="102"/>
      <c r="C107" s="30"/>
      <c r="D107" s="103"/>
      <c r="E107" s="103"/>
      <c r="F107" s="103"/>
      <c r="G107" s="103"/>
      <c r="H107" s="103"/>
      <c r="I107" s="103"/>
      <c r="J107" s="103"/>
      <c r="K107" s="30"/>
    </row>
    <row r="108" spans="1:11" s="151" customFormat="1" ht="15" customHeight="1" x14ac:dyDescent="0.35">
      <c r="A108" s="272" t="s">
        <v>378</v>
      </c>
      <c r="B108" s="102"/>
      <c r="C108" s="30"/>
      <c r="D108" s="103"/>
      <c r="E108" s="103"/>
      <c r="F108" s="103"/>
      <c r="G108" s="103"/>
      <c r="H108" s="103"/>
      <c r="I108" s="103"/>
      <c r="J108" s="103"/>
      <c r="K108" s="30"/>
    </row>
    <row r="109" spans="1:11" s="151" customFormat="1" ht="15" customHeight="1" x14ac:dyDescent="0.35">
      <c r="A109" s="272" t="s">
        <v>379</v>
      </c>
      <c r="B109" s="102"/>
      <c r="C109" s="30"/>
      <c r="D109" s="103"/>
      <c r="E109" s="103"/>
      <c r="F109" s="103"/>
      <c r="G109" s="103"/>
      <c r="H109" s="103"/>
      <c r="I109" s="103"/>
      <c r="J109" s="103"/>
      <c r="K109" s="30"/>
    </row>
    <row r="110" spans="1:11" s="151" customFormat="1" ht="15" customHeight="1" x14ac:dyDescent="0.35">
      <c r="A110" s="272" t="s">
        <v>920</v>
      </c>
      <c r="B110" s="102"/>
      <c r="C110" s="30"/>
      <c r="D110" s="103"/>
      <c r="E110" s="103"/>
      <c r="F110" s="103"/>
      <c r="G110" s="103"/>
      <c r="H110" s="103"/>
      <c r="I110" s="103"/>
      <c r="J110" s="103"/>
      <c r="K110" s="30"/>
    </row>
    <row r="111" spans="1:11" s="151" customFormat="1" ht="15" customHeight="1" x14ac:dyDescent="0.35">
      <c r="A111" s="272" t="s">
        <v>381</v>
      </c>
      <c r="B111" s="102"/>
      <c r="C111" s="30"/>
      <c r="D111" s="103"/>
      <c r="E111" s="103"/>
      <c r="F111" s="103"/>
      <c r="G111" s="103"/>
      <c r="H111" s="103"/>
      <c r="I111" s="103"/>
      <c r="J111" s="103"/>
      <c r="K111" s="30"/>
    </row>
    <row r="112" spans="1:11" s="151" customFormat="1" ht="15" customHeight="1" x14ac:dyDescent="0.35">
      <c r="A112" s="272" t="s">
        <v>382</v>
      </c>
      <c r="B112" s="102"/>
      <c r="C112" s="30"/>
      <c r="D112" s="103"/>
      <c r="E112" s="103"/>
      <c r="F112" s="103"/>
      <c r="G112" s="103"/>
      <c r="H112" s="103"/>
      <c r="I112" s="103"/>
      <c r="J112" s="103"/>
      <c r="K112" s="30"/>
    </row>
    <row r="113" spans="1:12" s="151" customFormat="1" ht="15" customHeight="1" x14ac:dyDescent="0.35">
      <c r="A113" s="272" t="s">
        <v>383</v>
      </c>
      <c r="B113" s="102"/>
      <c r="C113" s="30"/>
      <c r="D113" s="103"/>
      <c r="E113" s="103"/>
      <c r="F113" s="103"/>
      <c r="G113" s="103"/>
      <c r="H113" s="103"/>
      <c r="I113" s="103"/>
      <c r="J113" s="103"/>
      <c r="K113" s="30"/>
    </row>
    <row r="114" spans="1:12" s="151" customFormat="1" ht="15" customHeight="1" x14ac:dyDescent="0.35">
      <c r="A114" s="272" t="s">
        <v>384</v>
      </c>
      <c r="B114" s="102"/>
      <c r="C114" s="30"/>
      <c r="D114" s="103"/>
      <c r="E114" s="103"/>
      <c r="F114" s="103"/>
      <c r="G114" s="103"/>
      <c r="H114" s="103"/>
      <c r="I114" s="103"/>
      <c r="J114" s="103"/>
      <c r="K114" s="30"/>
    </row>
    <row r="115" spans="1:12" s="151" customFormat="1" ht="15" customHeight="1" x14ac:dyDescent="0.35">
      <c r="A115" s="272" t="s">
        <v>921</v>
      </c>
      <c r="B115" s="102"/>
      <c r="C115" s="30"/>
      <c r="D115" s="103"/>
      <c r="E115" s="103"/>
      <c r="F115" s="103"/>
      <c r="G115" s="103"/>
      <c r="H115" s="103"/>
      <c r="I115" s="103"/>
      <c r="J115" s="103"/>
      <c r="K115" s="30"/>
    </row>
    <row r="116" spans="1:12" s="151" customFormat="1" ht="15" customHeight="1" thickBot="1" x14ac:dyDescent="0.4">
      <c r="A116" s="153" t="s">
        <v>659</v>
      </c>
      <c r="B116" s="154">
        <f>SUM(B94:B115)</f>
        <v>0</v>
      </c>
      <c r="C116" s="155"/>
      <c r="D116" s="156">
        <f>COUNTIF(D94:D115, "Y")</f>
        <v>0</v>
      </c>
      <c r="E116" s="156">
        <f>COUNTIF(E94:E115, "N")</f>
        <v>0</v>
      </c>
      <c r="F116" s="156">
        <f>COUNTIF(F94:F115, "Y")</f>
        <v>0</v>
      </c>
      <c r="G116" s="156">
        <f>COUNTIF(G94:G115, "N")</f>
        <v>0</v>
      </c>
      <c r="H116" s="156">
        <f>COUNTIF(H94:H115, "N/A")</f>
        <v>0</v>
      </c>
      <c r="I116" s="156">
        <f>COUNTIF(I94:I115, "Y")</f>
        <v>0</v>
      </c>
      <c r="J116" s="156">
        <f>COUNTIF(J94:J115, "N")</f>
        <v>0</v>
      </c>
      <c r="K116" s="155"/>
    </row>
    <row r="117" spans="1:12" s="151" customFormat="1" ht="15" customHeight="1" thickTop="1" x14ac:dyDescent="0.35">
      <c r="A117" s="155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</row>
    <row r="118" spans="1:12" s="151" customFormat="1" ht="15" customHeight="1" x14ac:dyDescent="0.35">
      <c r="A118" s="155"/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</row>
    <row r="119" spans="1:12" s="151" customFormat="1" ht="15" customHeight="1" x14ac:dyDescent="0.35">
      <c r="A119" s="20" t="s">
        <v>736</v>
      </c>
    </row>
    <row r="120" spans="1:12" s="151" customFormat="1" ht="26.5" customHeight="1" x14ac:dyDescent="0.35">
      <c r="A120" s="443" t="s">
        <v>824</v>
      </c>
      <c r="B120" s="443"/>
      <c r="C120" s="443"/>
      <c r="D120" s="443"/>
      <c r="E120" s="443"/>
      <c r="F120" s="443"/>
      <c r="G120" s="443"/>
      <c r="H120" s="443"/>
      <c r="I120" s="443"/>
      <c r="J120" s="443"/>
      <c r="K120" s="443"/>
      <c r="L120" s="443"/>
    </row>
    <row r="121" spans="1:12" s="151" customFormat="1" ht="57.65" customHeight="1" x14ac:dyDescent="0.35">
      <c r="A121" s="444" t="s">
        <v>268</v>
      </c>
      <c r="B121" s="446" t="s">
        <v>667</v>
      </c>
      <c r="C121" s="446" t="s">
        <v>668</v>
      </c>
      <c r="D121" s="446" t="s">
        <v>826</v>
      </c>
      <c r="E121" s="439" t="s">
        <v>669</v>
      </c>
      <c r="F121" s="440"/>
      <c r="G121" s="439" t="s">
        <v>670</v>
      </c>
      <c r="H121" s="442"/>
      <c r="I121" s="440"/>
      <c r="J121" s="439" t="s">
        <v>825</v>
      </c>
      <c r="K121" s="440"/>
      <c r="L121" s="441" t="s">
        <v>671</v>
      </c>
    </row>
    <row r="122" spans="1:12" s="151" customFormat="1" ht="57" customHeight="1" x14ac:dyDescent="0.35">
      <c r="A122" s="445"/>
      <c r="B122" s="447"/>
      <c r="C122" s="447"/>
      <c r="D122" s="448"/>
      <c r="E122" s="152" t="s">
        <v>256</v>
      </c>
      <c r="F122" s="152" t="s">
        <v>257</v>
      </c>
      <c r="G122" s="152" t="s">
        <v>256</v>
      </c>
      <c r="H122" s="152" t="s">
        <v>257</v>
      </c>
      <c r="I122" s="381" t="s">
        <v>822</v>
      </c>
      <c r="J122" s="152" t="s">
        <v>256</v>
      </c>
      <c r="K122" s="152" t="s">
        <v>257</v>
      </c>
      <c r="L122" s="441"/>
    </row>
    <row r="123" spans="1:12" s="151" customFormat="1" ht="15" customHeight="1" x14ac:dyDescent="0.35">
      <c r="A123" s="272" t="s">
        <v>364</v>
      </c>
      <c r="B123" s="102"/>
      <c r="C123" s="30"/>
      <c r="D123" s="30"/>
      <c r="E123" s="103"/>
      <c r="F123" s="103"/>
      <c r="G123" s="103"/>
      <c r="H123" s="103"/>
      <c r="I123" s="103"/>
      <c r="J123" s="103"/>
      <c r="K123" s="103"/>
      <c r="L123" s="30"/>
    </row>
    <row r="124" spans="1:12" s="151" customFormat="1" ht="15" customHeight="1" x14ac:dyDescent="0.35">
      <c r="A124" s="272" t="s">
        <v>365</v>
      </c>
      <c r="B124" s="102"/>
      <c r="C124" s="30"/>
      <c r="D124" s="30"/>
      <c r="E124" s="103"/>
      <c r="F124" s="103"/>
      <c r="G124" s="103"/>
      <c r="H124" s="103"/>
      <c r="I124" s="103"/>
      <c r="J124" s="103"/>
      <c r="K124" s="103"/>
      <c r="L124" s="30"/>
    </row>
    <row r="125" spans="1:12" s="151" customFormat="1" ht="15" customHeight="1" x14ac:dyDescent="0.35">
      <c r="A125" s="272" t="s">
        <v>366</v>
      </c>
      <c r="B125" s="102"/>
      <c r="C125" s="30"/>
      <c r="D125" s="30"/>
      <c r="E125" s="103"/>
      <c r="F125" s="103"/>
      <c r="G125" s="103"/>
      <c r="H125" s="103"/>
      <c r="I125" s="103"/>
      <c r="J125" s="103"/>
      <c r="K125" s="103"/>
      <c r="L125" s="30"/>
    </row>
    <row r="126" spans="1:12" s="151" customFormat="1" ht="15" customHeight="1" x14ac:dyDescent="0.35">
      <c r="A126" s="272" t="s">
        <v>918</v>
      </c>
      <c r="B126" s="102"/>
      <c r="C126" s="30"/>
      <c r="D126" s="30"/>
      <c r="E126" s="103"/>
      <c r="F126" s="103"/>
      <c r="G126" s="103"/>
      <c r="H126" s="103"/>
      <c r="I126" s="103"/>
      <c r="J126" s="103"/>
      <c r="K126" s="103"/>
      <c r="L126" s="30"/>
    </row>
    <row r="127" spans="1:12" s="151" customFormat="1" ht="15" customHeight="1" x14ac:dyDescent="0.35">
      <c r="A127" s="272" t="s">
        <v>368</v>
      </c>
      <c r="B127" s="102"/>
      <c r="C127" s="30"/>
      <c r="D127" s="30"/>
      <c r="E127" s="103"/>
      <c r="F127" s="103"/>
      <c r="G127" s="103"/>
      <c r="H127" s="103"/>
      <c r="I127" s="103"/>
      <c r="J127" s="103"/>
      <c r="K127" s="103"/>
      <c r="L127" s="30"/>
    </row>
    <row r="128" spans="1:12" s="151" customFormat="1" ht="15" customHeight="1" x14ac:dyDescent="0.35">
      <c r="A128" s="272" t="s">
        <v>369</v>
      </c>
      <c r="B128" s="102"/>
      <c r="C128" s="30"/>
      <c r="D128" s="30"/>
      <c r="E128" s="103"/>
      <c r="F128" s="103"/>
      <c r="G128" s="103"/>
      <c r="H128" s="103"/>
      <c r="I128" s="103"/>
      <c r="J128" s="103"/>
      <c r="K128" s="103"/>
      <c r="L128" s="30"/>
    </row>
    <row r="129" spans="1:12" s="151" customFormat="1" ht="15" customHeight="1" x14ac:dyDescent="0.35">
      <c r="A129" s="272" t="s">
        <v>370</v>
      </c>
      <c r="B129" s="102"/>
      <c r="C129" s="30"/>
      <c r="D129" s="30"/>
      <c r="E129" s="103"/>
      <c r="F129" s="103"/>
      <c r="G129" s="103"/>
      <c r="H129" s="103"/>
      <c r="I129" s="103"/>
      <c r="J129" s="103"/>
      <c r="K129" s="103"/>
      <c r="L129" s="30"/>
    </row>
    <row r="130" spans="1:12" s="151" customFormat="1" ht="15" customHeight="1" x14ac:dyDescent="0.35">
      <c r="A130" s="272" t="s">
        <v>371</v>
      </c>
      <c r="B130" s="102"/>
      <c r="C130" s="30"/>
      <c r="D130" s="30"/>
      <c r="E130" s="103"/>
      <c r="F130" s="103"/>
      <c r="G130" s="103"/>
      <c r="H130" s="103"/>
      <c r="I130" s="103"/>
      <c r="J130" s="103"/>
      <c r="K130" s="103"/>
      <c r="L130" s="30"/>
    </row>
    <row r="131" spans="1:12" s="151" customFormat="1" ht="15" customHeight="1" x14ac:dyDescent="0.35">
      <c r="A131" s="272" t="s">
        <v>372</v>
      </c>
      <c r="B131" s="102"/>
      <c r="C131" s="30"/>
      <c r="D131" s="30"/>
      <c r="E131" s="103"/>
      <c r="F131" s="103"/>
      <c r="G131" s="103"/>
      <c r="H131" s="103"/>
      <c r="I131" s="103"/>
      <c r="J131" s="103"/>
      <c r="K131" s="103"/>
      <c r="L131" s="30"/>
    </row>
    <row r="132" spans="1:12" s="151" customFormat="1" ht="15" customHeight="1" x14ac:dyDescent="0.35">
      <c r="A132" s="272" t="s">
        <v>919</v>
      </c>
      <c r="B132" s="102"/>
      <c r="C132" s="30"/>
      <c r="D132" s="30"/>
      <c r="E132" s="103"/>
      <c r="F132" s="103"/>
      <c r="G132" s="103"/>
      <c r="H132" s="103"/>
      <c r="I132" s="103"/>
      <c r="J132" s="103"/>
      <c r="K132" s="103"/>
      <c r="L132" s="30"/>
    </row>
    <row r="133" spans="1:12" s="151" customFormat="1" ht="15" customHeight="1" x14ac:dyDescent="0.35">
      <c r="A133" s="272" t="s">
        <v>374</v>
      </c>
      <c r="B133" s="102"/>
      <c r="C133" s="30"/>
      <c r="D133" s="30"/>
      <c r="E133" s="103"/>
      <c r="F133" s="103"/>
      <c r="G133" s="103"/>
      <c r="H133" s="103"/>
      <c r="I133" s="103"/>
      <c r="J133" s="103"/>
      <c r="K133" s="103"/>
      <c r="L133" s="30"/>
    </row>
    <row r="134" spans="1:12" s="151" customFormat="1" ht="15" customHeight="1" x14ac:dyDescent="0.35">
      <c r="A134" s="272" t="s">
        <v>375</v>
      </c>
      <c r="B134" s="102"/>
      <c r="C134" s="30"/>
      <c r="D134" s="30"/>
      <c r="E134" s="103"/>
      <c r="F134" s="103"/>
      <c r="G134" s="103"/>
      <c r="H134" s="103"/>
      <c r="I134" s="103"/>
      <c r="J134" s="103"/>
      <c r="K134" s="103"/>
      <c r="L134" s="30"/>
    </row>
    <row r="135" spans="1:12" s="151" customFormat="1" ht="15" customHeight="1" x14ac:dyDescent="0.35">
      <c r="A135" s="272" t="s">
        <v>376</v>
      </c>
      <c r="B135" s="102"/>
      <c r="C135" s="30"/>
      <c r="D135" s="30"/>
      <c r="E135" s="103"/>
      <c r="F135" s="103"/>
      <c r="G135" s="103"/>
      <c r="H135" s="103"/>
      <c r="I135" s="103"/>
      <c r="J135" s="103"/>
      <c r="K135" s="103"/>
      <c r="L135" s="30"/>
    </row>
    <row r="136" spans="1:12" s="151" customFormat="1" ht="15" customHeight="1" x14ac:dyDescent="0.35">
      <c r="A136" s="272" t="s">
        <v>377</v>
      </c>
      <c r="B136" s="102"/>
      <c r="C136" s="30"/>
      <c r="D136" s="30"/>
      <c r="E136" s="103"/>
      <c r="F136" s="103"/>
      <c r="G136" s="103"/>
      <c r="H136" s="103"/>
      <c r="I136" s="103"/>
      <c r="J136" s="103"/>
      <c r="K136" s="103"/>
      <c r="L136" s="30"/>
    </row>
    <row r="137" spans="1:12" s="151" customFormat="1" ht="15" customHeight="1" x14ac:dyDescent="0.35">
      <c r="A137" s="272" t="s">
        <v>378</v>
      </c>
      <c r="B137" s="102"/>
      <c r="C137" s="30"/>
      <c r="D137" s="30"/>
      <c r="E137" s="103"/>
      <c r="F137" s="103"/>
      <c r="G137" s="103"/>
      <c r="H137" s="103"/>
      <c r="I137" s="103"/>
      <c r="J137" s="103"/>
      <c r="K137" s="103"/>
      <c r="L137" s="30"/>
    </row>
    <row r="138" spans="1:12" s="151" customFormat="1" ht="15" customHeight="1" x14ac:dyDescent="0.35">
      <c r="A138" s="272" t="s">
        <v>379</v>
      </c>
      <c r="B138" s="102"/>
      <c r="C138" s="30"/>
      <c r="D138" s="30"/>
      <c r="E138" s="103"/>
      <c r="F138" s="103"/>
      <c r="G138" s="103"/>
      <c r="H138" s="103"/>
      <c r="I138" s="103"/>
      <c r="J138" s="103"/>
      <c r="K138" s="103"/>
      <c r="L138" s="30"/>
    </row>
    <row r="139" spans="1:12" s="151" customFormat="1" ht="15" customHeight="1" x14ac:dyDescent="0.35">
      <c r="A139" s="272" t="s">
        <v>920</v>
      </c>
      <c r="B139" s="102"/>
      <c r="C139" s="30"/>
      <c r="D139" s="30"/>
      <c r="E139" s="103"/>
      <c r="F139" s="103"/>
      <c r="G139" s="103"/>
      <c r="H139" s="103"/>
      <c r="I139" s="103"/>
      <c r="J139" s="103"/>
      <c r="K139" s="103"/>
      <c r="L139" s="30"/>
    </row>
    <row r="140" spans="1:12" s="151" customFormat="1" ht="15" customHeight="1" x14ac:dyDescent="0.35">
      <c r="A140" s="272" t="s">
        <v>381</v>
      </c>
      <c r="B140" s="102"/>
      <c r="C140" s="30"/>
      <c r="D140" s="30"/>
      <c r="E140" s="103"/>
      <c r="F140" s="103"/>
      <c r="G140" s="103"/>
      <c r="H140" s="103"/>
      <c r="I140" s="103"/>
      <c r="J140" s="103"/>
      <c r="K140" s="103"/>
      <c r="L140" s="30"/>
    </row>
    <row r="141" spans="1:12" s="151" customFormat="1" ht="15" customHeight="1" x14ac:dyDescent="0.35">
      <c r="A141" s="272" t="s">
        <v>382</v>
      </c>
      <c r="B141" s="102"/>
      <c r="C141" s="30"/>
      <c r="D141" s="30"/>
      <c r="E141" s="103"/>
      <c r="F141" s="103"/>
      <c r="G141" s="103"/>
      <c r="H141" s="103"/>
      <c r="I141" s="103"/>
      <c r="J141" s="103"/>
      <c r="K141" s="103"/>
      <c r="L141" s="30"/>
    </row>
    <row r="142" spans="1:12" s="151" customFormat="1" ht="15" customHeight="1" x14ac:dyDescent="0.35">
      <c r="A142" s="272" t="s">
        <v>383</v>
      </c>
      <c r="B142" s="102"/>
      <c r="C142" s="30"/>
      <c r="D142" s="30"/>
      <c r="E142" s="103"/>
      <c r="F142" s="103"/>
      <c r="G142" s="103"/>
      <c r="H142" s="103"/>
      <c r="I142" s="103"/>
      <c r="J142" s="103"/>
      <c r="K142" s="103"/>
      <c r="L142" s="30"/>
    </row>
    <row r="143" spans="1:12" s="151" customFormat="1" ht="15" customHeight="1" x14ac:dyDescent="0.35">
      <c r="A143" s="272" t="s">
        <v>384</v>
      </c>
      <c r="B143" s="102"/>
      <c r="C143" s="30"/>
      <c r="D143" s="30"/>
      <c r="E143" s="103"/>
      <c r="F143" s="103"/>
      <c r="G143" s="103"/>
      <c r="H143" s="103"/>
      <c r="I143" s="103"/>
      <c r="J143" s="103"/>
      <c r="K143" s="103"/>
      <c r="L143" s="30"/>
    </row>
    <row r="144" spans="1:12" s="151" customFormat="1" ht="15" customHeight="1" x14ac:dyDescent="0.35">
      <c r="A144" s="272" t="s">
        <v>921</v>
      </c>
      <c r="B144" s="102"/>
      <c r="C144" s="30"/>
      <c r="D144" s="30"/>
      <c r="E144" s="103"/>
      <c r="F144" s="103"/>
      <c r="G144" s="103"/>
      <c r="H144" s="103"/>
      <c r="I144" s="103"/>
      <c r="J144" s="103"/>
      <c r="K144" s="103"/>
      <c r="L144" s="30"/>
    </row>
    <row r="145" spans="1:11" s="151" customFormat="1" ht="15" customHeight="1" thickBot="1" x14ac:dyDescent="0.4">
      <c r="A145" s="153" t="s">
        <v>659</v>
      </c>
      <c r="B145" s="157">
        <f>SUM(B123:B144)</f>
        <v>0</v>
      </c>
      <c r="C145" s="155"/>
      <c r="D145" s="155"/>
      <c r="E145" s="156">
        <f>COUNTIF(E123:E144, "Y")</f>
        <v>0</v>
      </c>
      <c r="F145" s="156">
        <f>COUNTIF(F123:F144, "N")</f>
        <v>0</v>
      </c>
      <c r="G145" s="156">
        <f>COUNTIF(G123:G144, "Y")</f>
        <v>0</v>
      </c>
      <c r="H145" s="156">
        <f>COUNTIF(H123:H144, "N")</f>
        <v>0</v>
      </c>
      <c r="I145" s="156">
        <f>COUNTIF(I123:I144, "N/A")</f>
        <v>0</v>
      </c>
      <c r="J145" s="156">
        <f>COUNTIF(J123:J144, "Y")</f>
        <v>0</v>
      </c>
      <c r="K145" s="156">
        <f>COUNTIF(K123:K144, "N")</f>
        <v>0</v>
      </c>
    </row>
    <row r="146" spans="1:11" s="151" customFormat="1" ht="15" customHeight="1" thickTop="1" x14ac:dyDescent="0.35">
      <c r="A146" s="155"/>
      <c r="B146" s="155"/>
      <c r="C146" s="155"/>
      <c r="D146" s="155"/>
      <c r="E146" s="155"/>
      <c r="F146" s="155"/>
      <c r="G146" s="155"/>
      <c r="H146" s="155"/>
      <c r="I146" s="155"/>
      <c r="J146" s="155"/>
      <c r="K146" s="155"/>
    </row>
    <row r="147" spans="1:11" s="151" customFormat="1" x14ac:dyDescent="0.35"/>
    <row r="148" spans="1:11" s="151" customFormat="1" x14ac:dyDescent="0.35">
      <c r="A148" s="20" t="s">
        <v>737</v>
      </c>
    </row>
    <row r="149" spans="1:11" s="151" customFormat="1" ht="27" customHeight="1" x14ac:dyDescent="0.35">
      <c r="A149" s="449" t="s">
        <v>827</v>
      </c>
      <c r="B149" s="450"/>
      <c r="C149" s="450"/>
      <c r="D149" s="450"/>
      <c r="E149" s="450"/>
      <c r="F149" s="450"/>
      <c r="G149" s="450"/>
      <c r="H149" s="450"/>
      <c r="I149" s="450"/>
      <c r="J149" s="450"/>
      <c r="K149" s="451"/>
    </row>
    <row r="150" spans="1:11" s="151" customFormat="1" ht="97.5" customHeight="1" x14ac:dyDescent="0.35">
      <c r="A150" s="444" t="s">
        <v>268</v>
      </c>
      <c r="B150" s="446" t="s">
        <v>667</v>
      </c>
      <c r="C150" s="446" t="s">
        <v>668</v>
      </c>
      <c r="D150" s="439" t="s">
        <v>669</v>
      </c>
      <c r="E150" s="440"/>
      <c r="F150" s="439" t="s">
        <v>670</v>
      </c>
      <c r="G150" s="442"/>
      <c r="H150" s="440"/>
      <c r="I150" s="439" t="s">
        <v>825</v>
      </c>
      <c r="J150" s="440"/>
      <c r="K150" s="441" t="s">
        <v>671</v>
      </c>
    </row>
    <row r="151" spans="1:11" s="151" customFormat="1" ht="59.15" customHeight="1" x14ac:dyDescent="0.35">
      <c r="A151" s="445"/>
      <c r="B151" s="447"/>
      <c r="C151" s="447"/>
      <c r="D151" s="152" t="s">
        <v>256</v>
      </c>
      <c r="E151" s="152" t="s">
        <v>257</v>
      </c>
      <c r="F151" s="152" t="s">
        <v>256</v>
      </c>
      <c r="G151" s="152" t="s">
        <v>257</v>
      </c>
      <c r="H151" s="381" t="s">
        <v>822</v>
      </c>
      <c r="I151" s="152" t="s">
        <v>256</v>
      </c>
      <c r="J151" s="152" t="s">
        <v>257</v>
      </c>
      <c r="K151" s="441"/>
    </row>
    <row r="152" spans="1:11" s="151" customFormat="1" ht="15" customHeight="1" x14ac:dyDescent="0.35">
      <c r="A152" s="272" t="s">
        <v>364</v>
      </c>
      <c r="B152" s="102"/>
      <c r="C152" s="30"/>
      <c r="D152" s="103"/>
      <c r="E152" s="103"/>
      <c r="F152" s="103"/>
      <c r="G152" s="103"/>
      <c r="H152" s="103"/>
      <c r="I152" s="103"/>
      <c r="J152" s="103"/>
      <c r="K152" s="30"/>
    </row>
    <row r="153" spans="1:11" s="151" customFormat="1" ht="15" customHeight="1" x14ac:dyDescent="0.35">
      <c r="A153" s="272" t="s">
        <v>365</v>
      </c>
      <c r="B153" s="102"/>
      <c r="C153" s="30"/>
      <c r="D153" s="103"/>
      <c r="E153" s="103"/>
      <c r="F153" s="103"/>
      <c r="G153" s="103"/>
      <c r="H153" s="103"/>
      <c r="I153" s="103"/>
      <c r="J153" s="103"/>
      <c r="K153" s="30"/>
    </row>
    <row r="154" spans="1:11" s="151" customFormat="1" ht="15" customHeight="1" x14ac:dyDescent="0.35">
      <c r="A154" s="272" t="s">
        <v>366</v>
      </c>
      <c r="B154" s="102"/>
      <c r="C154" s="30"/>
      <c r="D154" s="103"/>
      <c r="E154" s="103"/>
      <c r="F154" s="103"/>
      <c r="G154" s="103"/>
      <c r="H154" s="103"/>
      <c r="I154" s="103"/>
      <c r="J154" s="103"/>
      <c r="K154" s="30"/>
    </row>
    <row r="155" spans="1:11" s="151" customFormat="1" ht="15" customHeight="1" x14ac:dyDescent="0.35">
      <c r="A155" s="272" t="s">
        <v>918</v>
      </c>
      <c r="B155" s="102"/>
      <c r="C155" s="30"/>
      <c r="D155" s="103"/>
      <c r="E155" s="103"/>
      <c r="F155" s="103"/>
      <c r="G155" s="103"/>
      <c r="H155" s="103"/>
      <c r="I155" s="103"/>
      <c r="J155" s="103"/>
      <c r="K155" s="30"/>
    </row>
    <row r="156" spans="1:11" s="151" customFormat="1" ht="15" customHeight="1" x14ac:dyDescent="0.35">
      <c r="A156" s="272" t="s">
        <v>368</v>
      </c>
      <c r="B156" s="102"/>
      <c r="C156" s="30"/>
      <c r="D156" s="103"/>
      <c r="E156" s="103"/>
      <c r="F156" s="103"/>
      <c r="G156" s="103"/>
      <c r="H156" s="103"/>
      <c r="I156" s="103"/>
      <c r="J156" s="103"/>
      <c r="K156" s="30"/>
    </row>
    <row r="157" spans="1:11" s="151" customFormat="1" ht="15" customHeight="1" x14ac:dyDescent="0.35">
      <c r="A157" s="272" t="s">
        <v>369</v>
      </c>
      <c r="B157" s="102"/>
      <c r="C157" s="30"/>
      <c r="D157" s="103"/>
      <c r="E157" s="103"/>
      <c r="F157" s="103"/>
      <c r="G157" s="103"/>
      <c r="H157" s="103"/>
      <c r="I157" s="103"/>
      <c r="J157" s="103"/>
      <c r="K157" s="30"/>
    </row>
    <row r="158" spans="1:11" s="151" customFormat="1" ht="15" customHeight="1" x14ac:dyDescent="0.35">
      <c r="A158" s="272" t="s">
        <v>370</v>
      </c>
      <c r="B158" s="102"/>
      <c r="C158" s="30"/>
      <c r="D158" s="103"/>
      <c r="E158" s="103"/>
      <c r="F158" s="103"/>
      <c r="G158" s="103"/>
      <c r="H158" s="103"/>
      <c r="I158" s="103"/>
      <c r="J158" s="103"/>
      <c r="K158" s="30"/>
    </row>
    <row r="159" spans="1:11" s="151" customFormat="1" ht="15" customHeight="1" x14ac:dyDescent="0.35">
      <c r="A159" s="272" t="s">
        <v>371</v>
      </c>
      <c r="B159" s="102"/>
      <c r="C159" s="30"/>
      <c r="D159" s="103"/>
      <c r="E159" s="103"/>
      <c r="F159" s="103"/>
      <c r="G159" s="103"/>
      <c r="H159" s="103"/>
      <c r="I159" s="103"/>
      <c r="J159" s="103"/>
      <c r="K159" s="30"/>
    </row>
    <row r="160" spans="1:11" s="151" customFormat="1" ht="15" customHeight="1" x14ac:dyDescent="0.35">
      <c r="A160" s="272" t="s">
        <v>372</v>
      </c>
      <c r="B160" s="102"/>
      <c r="C160" s="30"/>
      <c r="D160" s="103"/>
      <c r="E160" s="103"/>
      <c r="F160" s="103"/>
      <c r="G160" s="103"/>
      <c r="H160" s="103"/>
      <c r="I160" s="103"/>
      <c r="J160" s="103"/>
      <c r="K160" s="30"/>
    </row>
    <row r="161" spans="1:11" s="151" customFormat="1" ht="15" customHeight="1" x14ac:dyDescent="0.35">
      <c r="A161" s="272" t="s">
        <v>919</v>
      </c>
      <c r="B161" s="102"/>
      <c r="C161" s="30"/>
      <c r="D161" s="103"/>
      <c r="E161" s="103"/>
      <c r="F161" s="103"/>
      <c r="G161" s="103"/>
      <c r="H161" s="103"/>
      <c r="I161" s="103"/>
      <c r="J161" s="103"/>
      <c r="K161" s="30"/>
    </row>
    <row r="162" spans="1:11" s="151" customFormat="1" ht="15" customHeight="1" x14ac:dyDescent="0.35">
      <c r="A162" s="272" t="s">
        <v>374</v>
      </c>
      <c r="B162" s="102"/>
      <c r="C162" s="30"/>
      <c r="D162" s="103"/>
      <c r="E162" s="103"/>
      <c r="F162" s="103"/>
      <c r="G162" s="103"/>
      <c r="H162" s="103"/>
      <c r="I162" s="103"/>
      <c r="J162" s="103"/>
      <c r="K162" s="30"/>
    </row>
    <row r="163" spans="1:11" s="151" customFormat="1" ht="15" customHeight="1" x14ac:dyDescent="0.35">
      <c r="A163" s="272" t="s">
        <v>375</v>
      </c>
      <c r="B163" s="102"/>
      <c r="C163" s="30"/>
      <c r="D163" s="103"/>
      <c r="E163" s="103"/>
      <c r="F163" s="103"/>
      <c r="G163" s="103"/>
      <c r="H163" s="103"/>
      <c r="I163" s="103"/>
      <c r="J163" s="103"/>
      <c r="K163" s="30"/>
    </row>
    <row r="164" spans="1:11" s="151" customFormat="1" ht="15" customHeight="1" x14ac:dyDescent="0.35">
      <c r="A164" s="272" t="s">
        <v>376</v>
      </c>
      <c r="B164" s="102"/>
      <c r="C164" s="30"/>
      <c r="D164" s="103"/>
      <c r="E164" s="103"/>
      <c r="F164" s="103"/>
      <c r="G164" s="103"/>
      <c r="H164" s="103"/>
      <c r="I164" s="103"/>
      <c r="J164" s="103"/>
      <c r="K164" s="30"/>
    </row>
    <row r="165" spans="1:11" s="151" customFormat="1" ht="15" customHeight="1" x14ac:dyDescent="0.35">
      <c r="A165" s="272" t="s">
        <v>377</v>
      </c>
      <c r="B165" s="102"/>
      <c r="C165" s="30"/>
      <c r="D165" s="103"/>
      <c r="E165" s="103"/>
      <c r="F165" s="103"/>
      <c r="G165" s="103"/>
      <c r="H165" s="103"/>
      <c r="I165" s="103"/>
      <c r="J165" s="103"/>
      <c r="K165" s="30"/>
    </row>
    <row r="166" spans="1:11" s="151" customFormat="1" ht="15" customHeight="1" x14ac:dyDescent="0.35">
      <c r="A166" s="272" t="s">
        <v>378</v>
      </c>
      <c r="B166" s="102"/>
      <c r="C166" s="30"/>
      <c r="D166" s="103"/>
      <c r="E166" s="103"/>
      <c r="F166" s="103"/>
      <c r="G166" s="103"/>
      <c r="H166" s="103"/>
      <c r="I166" s="103"/>
      <c r="J166" s="103"/>
      <c r="K166" s="30"/>
    </row>
    <row r="167" spans="1:11" s="151" customFormat="1" ht="15" customHeight="1" x14ac:dyDescent="0.35">
      <c r="A167" s="272" t="s">
        <v>379</v>
      </c>
      <c r="B167" s="102"/>
      <c r="C167" s="30"/>
      <c r="D167" s="103"/>
      <c r="E167" s="103"/>
      <c r="F167" s="103"/>
      <c r="G167" s="103"/>
      <c r="H167" s="103"/>
      <c r="I167" s="103"/>
      <c r="J167" s="103"/>
      <c r="K167" s="30"/>
    </row>
    <row r="168" spans="1:11" s="151" customFormat="1" ht="15" customHeight="1" x14ac:dyDescent="0.35">
      <c r="A168" s="272" t="s">
        <v>920</v>
      </c>
      <c r="B168" s="102"/>
      <c r="C168" s="30"/>
      <c r="D168" s="103"/>
      <c r="E168" s="103"/>
      <c r="F168" s="103"/>
      <c r="G168" s="103"/>
      <c r="H168" s="103"/>
      <c r="I168" s="103"/>
      <c r="J168" s="103"/>
      <c r="K168" s="30"/>
    </row>
    <row r="169" spans="1:11" s="151" customFormat="1" ht="15" customHeight="1" x14ac:dyDescent="0.35">
      <c r="A169" s="272" t="s">
        <v>381</v>
      </c>
      <c r="B169" s="102"/>
      <c r="C169" s="30"/>
      <c r="D169" s="103"/>
      <c r="E169" s="103"/>
      <c r="F169" s="103"/>
      <c r="G169" s="103"/>
      <c r="H169" s="103"/>
      <c r="I169" s="103"/>
      <c r="J169" s="103"/>
      <c r="K169" s="30"/>
    </row>
    <row r="170" spans="1:11" s="151" customFormat="1" ht="15" customHeight="1" x14ac:dyDescent="0.35">
      <c r="A170" s="272" t="s">
        <v>382</v>
      </c>
      <c r="B170" s="102"/>
      <c r="C170" s="30"/>
      <c r="D170" s="103"/>
      <c r="E170" s="103"/>
      <c r="F170" s="103"/>
      <c r="G170" s="103"/>
      <c r="H170" s="103"/>
      <c r="I170" s="103"/>
      <c r="J170" s="103"/>
      <c r="K170" s="30"/>
    </row>
    <row r="171" spans="1:11" s="151" customFormat="1" ht="15" customHeight="1" x14ac:dyDescent="0.35">
      <c r="A171" s="272" t="s">
        <v>383</v>
      </c>
      <c r="B171" s="102"/>
      <c r="C171" s="30"/>
      <c r="D171" s="103"/>
      <c r="E171" s="103"/>
      <c r="F171" s="103"/>
      <c r="G171" s="103"/>
      <c r="H171" s="103"/>
      <c r="I171" s="103"/>
      <c r="J171" s="103"/>
      <c r="K171" s="30"/>
    </row>
    <row r="172" spans="1:11" s="151" customFormat="1" ht="15" customHeight="1" x14ac:dyDescent="0.35">
      <c r="A172" s="272" t="s">
        <v>384</v>
      </c>
      <c r="B172" s="102"/>
      <c r="C172" s="30"/>
      <c r="D172" s="103"/>
      <c r="E172" s="103"/>
      <c r="F172" s="103"/>
      <c r="G172" s="103"/>
      <c r="H172" s="103"/>
      <c r="I172" s="103"/>
      <c r="J172" s="103"/>
      <c r="K172" s="30"/>
    </row>
    <row r="173" spans="1:11" s="151" customFormat="1" ht="15" customHeight="1" x14ac:dyDescent="0.35">
      <c r="A173" s="272" t="s">
        <v>921</v>
      </c>
      <c r="B173" s="102"/>
      <c r="C173" s="30"/>
      <c r="D173" s="103"/>
      <c r="E173" s="103"/>
      <c r="F173" s="103"/>
      <c r="G173" s="103"/>
      <c r="H173" s="103"/>
      <c r="I173" s="103"/>
      <c r="J173" s="103"/>
      <c r="K173" s="30"/>
    </row>
    <row r="174" spans="1:11" s="151" customFormat="1" ht="15" customHeight="1" thickBot="1" x14ac:dyDescent="0.4">
      <c r="A174" s="84" t="s">
        <v>659</v>
      </c>
      <c r="B174" s="154">
        <f>SUM(B152:B173)</f>
        <v>0</v>
      </c>
      <c r="C174" s="155"/>
      <c r="D174" s="156">
        <f>COUNTIF(D152:D173, "Y")</f>
        <v>0</v>
      </c>
      <c r="E174" s="156">
        <f>COUNTIF(E152:E173, "N")</f>
        <v>0</v>
      </c>
      <c r="F174" s="156">
        <f>COUNTIF(F152:F173, "Y")</f>
        <v>0</v>
      </c>
      <c r="G174" s="156">
        <f>COUNTIF(G152:G173, "N")</f>
        <v>0</v>
      </c>
      <c r="H174" s="156">
        <f>COUNTIF(H152:H173, "N/A")</f>
        <v>0</v>
      </c>
      <c r="I174" s="156">
        <f>COUNTIF(I152:I173, "Y")</f>
        <v>0</v>
      </c>
      <c r="J174" s="156">
        <f>COUNTIF(J152:J173, "N")</f>
        <v>0</v>
      </c>
      <c r="K174" s="155"/>
    </row>
    <row r="175" spans="1:11" s="151" customFormat="1" ht="15" customHeight="1" thickTop="1" x14ac:dyDescent="0.35">
      <c r="A175" s="158"/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</row>
    <row r="176" spans="1:11" s="151" customFormat="1" x14ac:dyDescent="0.35">
      <c r="A176" s="159"/>
    </row>
    <row r="177" spans="1:9" s="151" customFormat="1" x14ac:dyDescent="0.35">
      <c r="A177" s="20" t="s">
        <v>738</v>
      </c>
    </row>
    <row r="178" spans="1:9" s="151" customFormat="1" ht="20.149999999999999" customHeight="1" x14ac:dyDescent="0.35">
      <c r="A178" s="457" t="s">
        <v>675</v>
      </c>
      <c r="B178" s="458"/>
      <c r="C178" s="458"/>
      <c r="D178" s="458"/>
      <c r="E178" s="458"/>
      <c r="F178" s="458"/>
      <c r="G178" s="458"/>
      <c r="H178" s="459"/>
      <c r="I178" s="160"/>
    </row>
    <row r="179" spans="1:9" s="151" customFormat="1" ht="55.5" customHeight="1" x14ac:dyDescent="0.35">
      <c r="A179" s="444" t="s">
        <v>259</v>
      </c>
      <c r="B179" s="446" t="s">
        <v>672</v>
      </c>
      <c r="C179" s="439" t="s">
        <v>673</v>
      </c>
      <c r="D179" s="440"/>
      <c r="E179" s="446" t="s">
        <v>828</v>
      </c>
      <c r="F179" s="439" t="s">
        <v>913</v>
      </c>
      <c r="G179" s="440"/>
      <c r="H179" s="460" t="s">
        <v>674</v>
      </c>
      <c r="I179" s="161"/>
    </row>
    <row r="180" spans="1:9" s="151" customFormat="1" ht="66" customHeight="1" x14ac:dyDescent="0.35">
      <c r="A180" s="445"/>
      <c r="B180" s="448"/>
      <c r="C180" s="387" t="s">
        <v>256</v>
      </c>
      <c r="D180" s="387" t="s">
        <v>257</v>
      </c>
      <c r="E180" s="448"/>
      <c r="F180" s="380" t="s">
        <v>830</v>
      </c>
      <c r="G180" s="380" t="s">
        <v>829</v>
      </c>
      <c r="H180" s="461"/>
      <c r="I180" s="161"/>
    </row>
    <row r="181" spans="1:9" s="151" customFormat="1" ht="15" customHeight="1" x14ac:dyDescent="0.35">
      <c r="A181" s="30"/>
      <c r="B181" s="30"/>
      <c r="C181" s="103"/>
      <c r="D181" s="103"/>
      <c r="E181" s="30"/>
      <c r="F181" s="30"/>
      <c r="G181" s="30"/>
      <c r="H181" s="30"/>
      <c r="I181" s="155"/>
    </row>
    <row r="182" spans="1:9" s="151" customFormat="1" ht="15" customHeight="1" x14ac:dyDescent="0.35">
      <c r="A182" s="31"/>
      <c r="B182" s="30"/>
      <c r="C182" s="104"/>
      <c r="D182" s="103"/>
      <c r="E182" s="30"/>
      <c r="F182" s="30"/>
      <c r="G182" s="30"/>
      <c r="H182" s="30"/>
      <c r="I182" s="155"/>
    </row>
    <row r="183" spans="1:9" s="151" customFormat="1" ht="15" customHeight="1" x14ac:dyDescent="0.35">
      <c r="A183" s="30"/>
      <c r="B183" s="30"/>
      <c r="C183" s="103"/>
      <c r="D183" s="103"/>
      <c r="E183" s="30"/>
      <c r="F183" s="30"/>
      <c r="G183" s="30"/>
      <c r="H183" s="30"/>
      <c r="I183" s="155"/>
    </row>
    <row r="184" spans="1:9" ht="15" thickBot="1" x14ac:dyDescent="0.4">
      <c r="A184" s="20" t="s">
        <v>659</v>
      </c>
      <c r="C184" s="92">
        <f>COUNTIF(C181:C183, "Y")</f>
        <v>0</v>
      </c>
      <c r="D184" s="92">
        <f>COUNTIF(D181:D183, "N")</f>
        <v>0</v>
      </c>
    </row>
    <row r="185" spans="1:9" ht="15" thickTop="1" x14ac:dyDescent="0.35">
      <c r="A185" s="20"/>
    </row>
    <row r="186" spans="1:9" x14ac:dyDescent="0.35">
      <c r="A186" s="20"/>
    </row>
    <row r="187" spans="1:9" x14ac:dyDescent="0.35">
      <c r="A187" s="20" t="s">
        <v>881</v>
      </c>
    </row>
    <row r="188" spans="1:9" x14ac:dyDescent="0.35">
      <c r="A188" s="403" t="s">
        <v>882</v>
      </c>
      <c r="B188" s="403"/>
      <c r="C188" s="403"/>
      <c r="D188" s="403"/>
      <c r="E188" s="403"/>
      <c r="F188" s="403"/>
      <c r="G188" s="403"/>
    </row>
    <row r="189" spans="1:9" ht="9.65" customHeight="1" x14ac:dyDescent="0.35">
      <c r="A189" s="403"/>
      <c r="B189" s="403"/>
      <c r="C189" s="403"/>
      <c r="D189" s="403"/>
      <c r="E189" s="403"/>
      <c r="F189" s="403"/>
      <c r="G189" s="403"/>
    </row>
    <row r="190" spans="1:9" ht="87" customHeight="1" x14ac:dyDescent="0.35">
      <c r="A190" s="403" t="s">
        <v>259</v>
      </c>
      <c r="B190" s="416" t="s">
        <v>883</v>
      </c>
      <c r="C190" s="416"/>
      <c r="D190" s="416" t="s">
        <v>885</v>
      </c>
      <c r="E190" s="416" t="s">
        <v>884</v>
      </c>
      <c r="F190" s="416"/>
      <c r="G190" s="416" t="s">
        <v>893</v>
      </c>
    </row>
    <row r="191" spans="1:9" ht="28" customHeight="1" x14ac:dyDescent="0.35">
      <c r="A191" s="403"/>
      <c r="B191" s="370" t="s">
        <v>256</v>
      </c>
      <c r="C191" s="370" t="s">
        <v>257</v>
      </c>
      <c r="D191" s="416"/>
      <c r="E191" s="370" t="s">
        <v>256</v>
      </c>
      <c r="F191" s="370" t="s">
        <v>257</v>
      </c>
      <c r="G191" s="416"/>
    </row>
    <row r="192" spans="1:9" x14ac:dyDescent="0.35">
      <c r="A192" s="272" t="s">
        <v>364</v>
      </c>
      <c r="B192" s="379"/>
      <c r="C192" s="379"/>
      <c r="D192" s="24"/>
      <c r="E192" s="379"/>
      <c r="F192" s="379"/>
      <c r="G192" s="24"/>
    </row>
    <row r="193" spans="1:7" x14ac:dyDescent="0.35">
      <c r="A193" s="272" t="s">
        <v>365</v>
      </c>
      <c r="B193" s="379"/>
      <c r="C193" s="379"/>
      <c r="D193" s="24"/>
      <c r="E193" s="379"/>
      <c r="F193" s="379"/>
      <c r="G193" s="24"/>
    </row>
    <row r="194" spans="1:7" x14ac:dyDescent="0.35">
      <c r="A194" s="272" t="s">
        <v>366</v>
      </c>
      <c r="B194" s="379"/>
      <c r="C194" s="379"/>
      <c r="D194" s="24"/>
      <c r="E194" s="379"/>
      <c r="F194" s="379"/>
      <c r="G194" s="24"/>
    </row>
    <row r="195" spans="1:7" x14ac:dyDescent="0.35">
      <c r="A195" s="272" t="s">
        <v>918</v>
      </c>
      <c r="B195" s="379"/>
      <c r="C195" s="379"/>
      <c r="D195" s="24"/>
      <c r="E195" s="379"/>
      <c r="F195" s="379"/>
      <c r="G195" s="24"/>
    </row>
    <row r="196" spans="1:7" x14ac:dyDescent="0.35">
      <c r="A196" s="272" t="s">
        <v>368</v>
      </c>
      <c r="B196" s="379"/>
      <c r="C196" s="379"/>
      <c r="D196" s="24"/>
      <c r="E196" s="379"/>
      <c r="F196" s="379"/>
      <c r="G196" s="24"/>
    </row>
    <row r="197" spans="1:7" x14ac:dyDescent="0.35">
      <c r="A197" s="272" t="s">
        <v>369</v>
      </c>
      <c r="B197" s="379"/>
      <c r="C197" s="379"/>
      <c r="D197" s="24"/>
      <c r="E197" s="379"/>
      <c r="F197" s="379"/>
      <c r="G197" s="24"/>
    </row>
    <row r="198" spans="1:7" x14ac:dyDescent="0.35">
      <c r="A198" s="272" t="s">
        <v>370</v>
      </c>
      <c r="B198" s="379"/>
      <c r="C198" s="379"/>
      <c r="D198" s="24"/>
      <c r="E198" s="379"/>
      <c r="F198" s="379"/>
      <c r="G198" s="24"/>
    </row>
    <row r="199" spans="1:7" x14ac:dyDescent="0.35">
      <c r="A199" s="272" t="s">
        <v>371</v>
      </c>
      <c r="B199" s="379"/>
      <c r="C199" s="379"/>
      <c r="D199" s="24"/>
      <c r="E199" s="379"/>
      <c r="F199" s="379"/>
      <c r="G199" s="24"/>
    </row>
    <row r="200" spans="1:7" x14ac:dyDescent="0.35">
      <c r="A200" s="272" t="s">
        <v>372</v>
      </c>
      <c r="B200" s="379"/>
      <c r="C200" s="379"/>
      <c r="D200" s="24"/>
      <c r="E200" s="379"/>
      <c r="F200" s="379"/>
      <c r="G200" s="24"/>
    </row>
    <row r="201" spans="1:7" x14ac:dyDescent="0.35">
      <c r="A201" s="272" t="s">
        <v>919</v>
      </c>
      <c r="B201" s="379"/>
      <c r="C201" s="379"/>
      <c r="D201" s="24"/>
      <c r="E201" s="379"/>
      <c r="F201" s="379"/>
      <c r="G201" s="24"/>
    </row>
    <row r="202" spans="1:7" x14ac:dyDescent="0.35">
      <c r="A202" s="272" t="s">
        <v>374</v>
      </c>
      <c r="B202" s="379"/>
      <c r="C202" s="379"/>
      <c r="D202" s="24"/>
      <c r="E202" s="379"/>
      <c r="F202" s="379"/>
      <c r="G202" s="24"/>
    </row>
    <row r="203" spans="1:7" x14ac:dyDescent="0.35">
      <c r="A203" s="272" t="s">
        <v>375</v>
      </c>
      <c r="B203" s="379"/>
      <c r="C203" s="379"/>
      <c r="D203" s="24"/>
      <c r="E203" s="379"/>
      <c r="F203" s="379"/>
      <c r="G203" s="24"/>
    </row>
    <row r="204" spans="1:7" x14ac:dyDescent="0.35">
      <c r="A204" s="272" t="s">
        <v>376</v>
      </c>
      <c r="B204" s="379"/>
      <c r="C204" s="379"/>
      <c r="D204" s="24"/>
      <c r="E204" s="379"/>
      <c r="F204" s="379"/>
      <c r="G204" s="24"/>
    </row>
    <row r="205" spans="1:7" x14ac:dyDescent="0.35">
      <c r="A205" s="272" t="s">
        <v>377</v>
      </c>
      <c r="B205" s="379"/>
      <c r="C205" s="379"/>
      <c r="D205" s="24"/>
      <c r="E205" s="379"/>
      <c r="F205" s="379"/>
      <c r="G205" s="24"/>
    </row>
    <row r="206" spans="1:7" x14ac:dyDescent="0.35">
      <c r="A206" s="272" t="s">
        <v>378</v>
      </c>
      <c r="B206" s="379"/>
      <c r="C206" s="379"/>
      <c r="D206" s="24"/>
      <c r="E206" s="379"/>
      <c r="F206" s="379"/>
      <c r="G206" s="24"/>
    </row>
    <row r="207" spans="1:7" x14ac:dyDescent="0.35">
      <c r="A207" s="272" t="s">
        <v>379</v>
      </c>
      <c r="B207" s="379"/>
      <c r="C207" s="379"/>
      <c r="D207" s="24"/>
      <c r="E207" s="379"/>
      <c r="F207" s="379"/>
      <c r="G207" s="24"/>
    </row>
    <row r="208" spans="1:7" x14ac:dyDescent="0.35">
      <c r="A208" s="272" t="s">
        <v>920</v>
      </c>
      <c r="B208" s="379"/>
      <c r="C208" s="379"/>
      <c r="D208" s="24"/>
      <c r="E208" s="379"/>
      <c r="F208" s="379"/>
      <c r="G208" s="24"/>
    </row>
    <row r="209" spans="1:103" x14ac:dyDescent="0.35">
      <c r="A209" s="272" t="s">
        <v>381</v>
      </c>
      <c r="B209" s="379"/>
      <c r="C209" s="379"/>
      <c r="D209" s="24"/>
      <c r="E209" s="379"/>
      <c r="F209" s="379"/>
      <c r="G209" s="24"/>
    </row>
    <row r="210" spans="1:103" x14ac:dyDescent="0.35">
      <c r="A210" s="272" t="s">
        <v>382</v>
      </c>
      <c r="B210" s="379"/>
      <c r="C210" s="379"/>
      <c r="D210" s="24"/>
      <c r="E210" s="379"/>
      <c r="F210" s="379"/>
      <c r="G210" s="24"/>
    </row>
    <row r="211" spans="1:103" x14ac:dyDescent="0.35">
      <c r="A211" s="272" t="s">
        <v>383</v>
      </c>
      <c r="B211" s="379"/>
      <c r="C211" s="379"/>
      <c r="D211" s="24"/>
      <c r="E211" s="379"/>
      <c r="F211" s="379"/>
      <c r="G211" s="24"/>
    </row>
    <row r="212" spans="1:103" x14ac:dyDescent="0.35">
      <c r="A212" s="272" t="s">
        <v>384</v>
      </c>
      <c r="B212" s="379"/>
      <c r="C212" s="379"/>
      <c r="D212" s="24"/>
      <c r="E212" s="379"/>
      <c r="F212" s="379"/>
      <c r="G212" s="24"/>
    </row>
    <row r="213" spans="1:103" x14ac:dyDescent="0.35">
      <c r="A213" s="272" t="s">
        <v>921</v>
      </c>
      <c r="B213" s="379"/>
      <c r="C213" s="379"/>
      <c r="D213" s="24"/>
      <c r="E213" s="379"/>
      <c r="F213" s="379"/>
      <c r="G213" s="24"/>
    </row>
    <row r="214" spans="1:103" s="141" customFormat="1" ht="15" thickBot="1" x14ac:dyDescent="0.4">
      <c r="A214" s="84" t="s">
        <v>659</v>
      </c>
      <c r="B214" s="92">
        <f>COUNTIF(B192:B213, "Y")</f>
        <v>0</v>
      </c>
      <c r="C214" s="92">
        <f>COUNTIF(C192:C213, "N")</f>
        <v>0</v>
      </c>
      <c r="D214" s="85"/>
      <c r="E214" s="92">
        <f>COUNTIF(E192:E213, "Y")</f>
        <v>0</v>
      </c>
      <c r="F214" s="92">
        <f>COUNTIF(F192:F213, "N")</f>
        <v>0</v>
      </c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5"/>
      <c r="CH214" s="85"/>
      <c r="CI214" s="85"/>
      <c r="CJ214" s="85"/>
      <c r="CK214" s="85"/>
      <c r="CL214" s="85"/>
      <c r="CM214" s="85"/>
      <c r="CN214" s="85"/>
      <c r="CO214" s="85"/>
      <c r="CP214" s="85"/>
      <c r="CQ214" s="85"/>
      <c r="CR214" s="85"/>
      <c r="CS214" s="85"/>
      <c r="CT214" s="85"/>
      <c r="CU214" s="85"/>
      <c r="CV214" s="85"/>
      <c r="CW214" s="85"/>
      <c r="CX214" s="85"/>
      <c r="CY214" s="85"/>
    </row>
    <row r="215" spans="1:103" s="85" customFormat="1" ht="15" thickTop="1" x14ac:dyDescent="0.35">
      <c r="A215" s="270"/>
    </row>
    <row r="216" spans="1:103" s="85" customFormat="1" x14ac:dyDescent="0.35">
      <c r="A216" s="270"/>
    </row>
    <row r="219" spans="1:103" hidden="1" x14ac:dyDescent="0.35">
      <c r="A219" s="51" t="s">
        <v>256</v>
      </c>
    </row>
    <row r="220" spans="1:103" hidden="1" x14ac:dyDescent="0.35">
      <c r="A220" s="51" t="s">
        <v>257</v>
      </c>
    </row>
    <row r="221" spans="1:103" hidden="1" x14ac:dyDescent="0.35">
      <c r="A221" s="51" t="s">
        <v>790</v>
      </c>
    </row>
  </sheetData>
  <sheetProtection algorithmName="SHA-512" hashValue="WTGqia53GKEHkbrWM3W8stUm19kfMgzKiiqIYCap1DF9iIWzmqz6yXCPUOOslS0SEhuLrDRxHEg/iksKS79H9g==" saltValue="FNXNxW9fyRkSmk3EuS/BCA==" spinCount="100000" sheet="1" formatCells="0" formatColumns="0" formatRows="0" insertRows="0" insertHyperlinks="0" sort="0" autoFilter="0" pivotTables="0"/>
  <mergeCells count="62">
    <mergeCell ref="B190:C190"/>
    <mergeCell ref="E190:F190"/>
    <mergeCell ref="A188:G189"/>
    <mergeCell ref="A190:A191"/>
    <mergeCell ref="D190:D191"/>
    <mergeCell ref="G190:G191"/>
    <mergeCell ref="K150:K151"/>
    <mergeCell ref="A178:H178"/>
    <mergeCell ref="A179:A180"/>
    <mergeCell ref="B179:B180"/>
    <mergeCell ref="C179:D179"/>
    <mergeCell ref="E179:E180"/>
    <mergeCell ref="F179:G179"/>
    <mergeCell ref="H179:H180"/>
    <mergeCell ref="A91:K91"/>
    <mergeCell ref="A92:A93"/>
    <mergeCell ref="B92:B93"/>
    <mergeCell ref="C92:C93"/>
    <mergeCell ref="D92:E92"/>
    <mergeCell ref="K92:K93"/>
    <mergeCell ref="I92:J92"/>
    <mergeCell ref="F92:H92"/>
    <mergeCell ref="A62:H62"/>
    <mergeCell ref="A63:A64"/>
    <mergeCell ref="B63:B64"/>
    <mergeCell ref="C63:C64"/>
    <mergeCell ref="D63:D64"/>
    <mergeCell ref="E63:E64"/>
    <mergeCell ref="F63:G63"/>
    <mergeCell ref="H63:H64"/>
    <mergeCell ref="A33:H33"/>
    <mergeCell ref="A34:A35"/>
    <mergeCell ref="B34:B35"/>
    <mergeCell ref="C34:C35"/>
    <mergeCell ref="D34:D35"/>
    <mergeCell ref="E34:E35"/>
    <mergeCell ref="F34:G34"/>
    <mergeCell ref="H34:H35"/>
    <mergeCell ref="A4:H4"/>
    <mergeCell ref="A5:A6"/>
    <mergeCell ref="B5:B6"/>
    <mergeCell ref="C5:C6"/>
    <mergeCell ref="D5:D6"/>
    <mergeCell ref="E5:E6"/>
    <mergeCell ref="F5:G5"/>
    <mergeCell ref="H5:H6"/>
    <mergeCell ref="J121:K121"/>
    <mergeCell ref="L121:L122"/>
    <mergeCell ref="F150:H150"/>
    <mergeCell ref="I150:J150"/>
    <mergeCell ref="A120:L120"/>
    <mergeCell ref="A121:A122"/>
    <mergeCell ref="B121:B122"/>
    <mergeCell ref="C121:C122"/>
    <mergeCell ref="D121:D122"/>
    <mergeCell ref="E121:F121"/>
    <mergeCell ref="G121:I121"/>
    <mergeCell ref="A149:K149"/>
    <mergeCell ref="A150:A151"/>
    <mergeCell ref="B150:B151"/>
    <mergeCell ref="C150:C151"/>
    <mergeCell ref="D150:E150"/>
  </mergeCells>
  <dataValidations count="4">
    <dataValidation type="whole" allowBlank="1" showInputMessage="1" showErrorMessage="1" sqref="B7:B28 D7:D28 B36:B57 D36:D57 B152:B173 B123:B144 D65:D86 B65:B86 B94:B116" xr:uid="{00000000-0002-0000-0500-000000000000}">
      <formula1>0</formula1>
      <formula2>1000000000000</formula2>
    </dataValidation>
    <dataValidation type="list" allowBlank="1" showInputMessage="1" showErrorMessage="1" sqref="G7:G28 G36:G57 E94:E115 G94:G115 J94:J115 F123:F144 H123:H144 K123:K144 E152:E173 G152:G173 J152:J173 D181:D183 C192:C213 F192:F213 G65:G86" xr:uid="{00000000-0002-0000-0500-000001000000}">
      <formula1>"N"</formula1>
    </dataValidation>
    <dataValidation type="list" allowBlank="1" showInputMessage="1" showErrorMessage="1" sqref="H94:H115 I123:I144 H152:H173" xr:uid="{00000000-0002-0000-0500-000002000000}">
      <formula1>"N/A"</formula1>
    </dataValidation>
    <dataValidation type="list" allowBlank="1" showInputMessage="1" showErrorMessage="1" sqref="C181:C183 F36:F57 D94:D115 F94:F115 I94:I115 E123:E144 G123:G144 J123:J144 D152:D173 F152:F173 I152:I173 F7:F28 B192:B213 E192:E213 F65:F86" xr:uid="{00000000-0002-0000-0500-000003000000}">
      <formula1>"Y"</formula1>
    </dataValidation>
  </dataValidations>
  <pageMargins left="0.7" right="0.7" top="0.75" bottom="0.75" header="0.3" footer="0.3"/>
  <pageSetup paperSize="9" scale="26" orientation="portrait" r:id="rId1"/>
  <rowBreaks count="1" manualBreakCount="1">
    <brk id="216" max="11" man="1"/>
  </rowBreaks>
  <ignoredErrors>
    <ignoredError sqref="E116:F116 F145:G145 E174:F17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2"/>
  <sheetViews>
    <sheetView zoomScaleNormal="100" zoomScaleSheetLayoutView="90" workbookViewId="0">
      <selection activeCell="A4" sqref="A4:L4"/>
    </sheetView>
  </sheetViews>
  <sheetFormatPr defaultColWidth="16.54296875" defaultRowHeight="14.5" x14ac:dyDescent="0.35"/>
  <cols>
    <col min="1" max="1" width="25.7265625" style="38" customWidth="1"/>
    <col min="2" max="2" width="16.54296875" style="38"/>
    <col min="3" max="3" width="16.453125" style="38" customWidth="1"/>
    <col min="4" max="5" width="19.7265625" style="38" customWidth="1"/>
    <col min="6" max="6" width="23.453125" style="38" customWidth="1"/>
    <col min="7" max="7" width="24.453125" style="38" customWidth="1"/>
    <col min="8" max="8" width="16.54296875" style="38" customWidth="1"/>
    <col min="9" max="9" width="12.54296875" style="38" customWidth="1"/>
    <col min="10" max="10" width="20.1796875" style="38" customWidth="1"/>
    <col min="11" max="11" width="20.453125" style="38" customWidth="1"/>
    <col min="12" max="13" width="22.54296875" style="38" customWidth="1"/>
    <col min="14" max="14" width="20.1796875" style="38" customWidth="1"/>
    <col min="15" max="16384" width="16.54296875" style="38"/>
  </cols>
  <sheetData>
    <row r="1" spans="1:15" s="36" customFormat="1" ht="20.149999999999999" customHeight="1" x14ac:dyDescent="0.35">
      <c r="A1" s="35" t="s">
        <v>739</v>
      </c>
    </row>
    <row r="2" spans="1:15" s="36" customFormat="1" ht="13.5" customHeight="1" x14ac:dyDescent="0.35">
      <c r="A2" s="35"/>
    </row>
    <row r="3" spans="1:15" x14ac:dyDescent="0.35">
      <c r="A3" s="37" t="s">
        <v>622</v>
      </c>
    </row>
    <row r="4" spans="1:15" ht="23.15" customHeight="1" x14ac:dyDescent="0.35">
      <c r="A4" s="488" t="s">
        <v>781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90"/>
      <c r="M4" s="39"/>
      <c r="N4" s="39"/>
      <c r="O4" s="39"/>
    </row>
    <row r="5" spans="1:15" ht="119.15" customHeight="1" x14ac:dyDescent="0.35">
      <c r="A5" s="469" t="s">
        <v>259</v>
      </c>
      <c r="B5" s="486" t="s">
        <v>607</v>
      </c>
      <c r="C5" s="487"/>
      <c r="D5" s="468" t="s">
        <v>600</v>
      </c>
      <c r="E5" s="469" t="s">
        <v>831</v>
      </c>
      <c r="F5" s="469"/>
      <c r="G5" s="484" t="s">
        <v>299</v>
      </c>
      <c r="H5" s="485"/>
      <c r="I5" s="471" t="s">
        <v>601</v>
      </c>
      <c r="J5" s="471"/>
      <c r="K5" s="471" t="s">
        <v>609</v>
      </c>
      <c r="L5" s="471" t="s">
        <v>610</v>
      </c>
      <c r="M5" s="40"/>
      <c r="N5" s="40"/>
      <c r="O5" s="40"/>
    </row>
    <row r="6" spans="1:15" ht="26.25" customHeight="1" x14ac:dyDescent="0.35">
      <c r="A6" s="471"/>
      <c r="B6" s="41" t="s">
        <v>256</v>
      </c>
      <c r="C6" s="41" t="s">
        <v>257</v>
      </c>
      <c r="D6" s="469"/>
      <c r="E6" s="41" t="s">
        <v>256</v>
      </c>
      <c r="F6" s="41" t="s">
        <v>257</v>
      </c>
      <c r="G6" s="486"/>
      <c r="H6" s="487"/>
      <c r="I6" s="471"/>
      <c r="J6" s="471"/>
      <c r="K6" s="471"/>
      <c r="L6" s="471"/>
      <c r="M6" s="42"/>
      <c r="N6" s="42"/>
      <c r="O6" s="40"/>
    </row>
    <row r="7" spans="1:15" ht="15" customHeight="1" x14ac:dyDescent="0.35">
      <c r="A7" s="319" t="s">
        <v>372</v>
      </c>
      <c r="B7" s="367"/>
      <c r="C7" s="108"/>
      <c r="D7" s="32"/>
      <c r="E7" s="108"/>
      <c r="F7" s="108"/>
      <c r="G7" s="480"/>
      <c r="H7" s="463"/>
      <c r="I7" s="482"/>
      <c r="J7" s="483"/>
      <c r="K7" s="33"/>
      <c r="L7" s="33"/>
      <c r="M7" s="43"/>
      <c r="N7" s="43"/>
      <c r="O7" s="43"/>
    </row>
    <row r="8" spans="1:15" ht="15" customHeight="1" x14ac:dyDescent="0.35">
      <c r="A8" s="319" t="s">
        <v>924</v>
      </c>
      <c r="B8" s="367"/>
      <c r="C8" s="108"/>
      <c r="D8" s="32"/>
      <c r="E8" s="108"/>
      <c r="F8" s="108"/>
      <c r="G8" s="480"/>
      <c r="H8" s="481"/>
      <c r="I8" s="482"/>
      <c r="J8" s="483"/>
      <c r="K8" s="33"/>
      <c r="L8" s="33"/>
      <c r="M8" s="43"/>
      <c r="N8" s="43"/>
      <c r="O8" s="43"/>
    </row>
    <row r="9" spans="1:15" ht="15" customHeight="1" x14ac:dyDescent="0.35">
      <c r="A9" s="272" t="s">
        <v>922</v>
      </c>
      <c r="B9" s="367"/>
      <c r="C9" s="108"/>
      <c r="D9" s="32"/>
      <c r="E9" s="108"/>
      <c r="F9" s="108"/>
      <c r="G9" s="480"/>
      <c r="H9" s="481"/>
      <c r="I9" s="482"/>
      <c r="J9" s="483"/>
      <c r="K9" s="33"/>
      <c r="L9" s="33"/>
      <c r="M9" s="43"/>
      <c r="N9" s="43"/>
      <c r="O9" s="43"/>
    </row>
    <row r="10" spans="1:15" ht="15" customHeight="1" thickBot="1" x14ac:dyDescent="0.4">
      <c r="A10" s="105" t="s">
        <v>659</v>
      </c>
      <c r="B10" s="382">
        <f>COUNTIF(B7:B9, "Y")</f>
        <v>0</v>
      </c>
      <c r="C10" s="382">
        <f>COUNTIF(C7:C9, "N")</f>
        <v>0</v>
      </c>
      <c r="D10" s="44"/>
      <c r="E10" s="382">
        <f>COUNTIF(E7:E9, "Y")</f>
        <v>0</v>
      </c>
      <c r="F10" s="382">
        <f>COUNTIF(F7:F9, "N")</f>
        <v>0</v>
      </c>
      <c r="G10" s="45"/>
      <c r="H10" s="45"/>
      <c r="I10" s="46"/>
      <c r="J10" s="46"/>
      <c r="K10" s="43"/>
      <c r="L10" s="43"/>
      <c r="M10" s="43"/>
      <c r="N10" s="43"/>
      <c r="O10" s="43"/>
    </row>
    <row r="11" spans="1:15" ht="15" customHeight="1" thickTop="1" x14ac:dyDescent="0.35">
      <c r="A11" s="44"/>
      <c r="B11" s="44"/>
      <c r="C11" s="44"/>
      <c r="D11" s="44"/>
      <c r="E11" s="44"/>
      <c r="F11" s="44"/>
      <c r="G11" s="45"/>
      <c r="H11" s="45"/>
      <c r="I11" s="46"/>
      <c r="J11" s="46"/>
      <c r="K11" s="43"/>
      <c r="L11" s="43"/>
      <c r="M11" s="43"/>
      <c r="N11" s="43"/>
      <c r="O11" s="43"/>
    </row>
    <row r="12" spans="1:15" ht="15" customHeight="1" x14ac:dyDescent="0.35">
      <c r="A12" s="44"/>
      <c r="B12" s="44"/>
      <c r="C12" s="44"/>
      <c r="D12" s="44"/>
      <c r="E12" s="44"/>
      <c r="F12" s="44"/>
      <c r="G12" s="45"/>
      <c r="H12" s="45"/>
      <c r="I12" s="46"/>
      <c r="J12" s="46"/>
      <c r="K12" s="43"/>
      <c r="L12" s="43"/>
      <c r="M12" s="43"/>
      <c r="N12" s="43"/>
      <c r="O12" s="43"/>
    </row>
    <row r="13" spans="1:15" ht="15" customHeight="1" x14ac:dyDescent="0.35">
      <c r="A13" s="37" t="s">
        <v>623</v>
      </c>
      <c r="B13" s="44"/>
      <c r="C13" s="44"/>
      <c r="D13" s="44"/>
      <c r="E13" s="44"/>
      <c r="F13" s="44"/>
      <c r="G13" s="44"/>
      <c r="H13" s="44"/>
      <c r="I13" s="43"/>
      <c r="J13" s="43"/>
      <c r="K13" s="43"/>
      <c r="L13" s="43"/>
      <c r="M13" s="43"/>
      <c r="N13" s="43"/>
      <c r="O13" s="43"/>
    </row>
    <row r="14" spans="1:15" ht="26.15" customHeight="1" x14ac:dyDescent="0.35">
      <c r="A14" s="424" t="s">
        <v>592</v>
      </c>
      <c r="B14" s="424"/>
      <c r="C14" s="424"/>
      <c r="D14" s="424"/>
      <c r="E14" s="424"/>
      <c r="F14" s="424"/>
      <c r="G14" s="424"/>
      <c r="H14" s="44"/>
      <c r="I14" s="43"/>
      <c r="J14" s="43"/>
      <c r="K14" s="43"/>
      <c r="L14" s="43"/>
      <c r="M14" s="43"/>
      <c r="N14" s="43"/>
      <c r="O14" s="43"/>
    </row>
    <row r="15" spans="1:15" ht="45.65" customHeight="1" x14ac:dyDescent="0.35">
      <c r="A15" s="416" t="s">
        <v>259</v>
      </c>
      <c r="B15" s="408" t="s">
        <v>595</v>
      </c>
      <c r="C15" s="410"/>
      <c r="D15" s="408" t="s">
        <v>596</v>
      </c>
      <c r="E15" s="410"/>
      <c r="F15" s="408" t="s">
        <v>597</v>
      </c>
      <c r="G15" s="410"/>
      <c r="H15" s="44"/>
      <c r="I15" s="43"/>
      <c r="J15" s="43"/>
      <c r="K15" s="43"/>
      <c r="L15" s="43"/>
      <c r="M15" s="43"/>
      <c r="N15" s="43"/>
      <c r="O15" s="43"/>
    </row>
    <row r="16" spans="1:15" ht="24.65" customHeight="1" x14ac:dyDescent="0.35">
      <c r="A16" s="416"/>
      <c r="B16" s="370" t="s">
        <v>256</v>
      </c>
      <c r="C16" s="370" t="s">
        <v>257</v>
      </c>
      <c r="D16" s="374" t="s">
        <v>256</v>
      </c>
      <c r="E16" s="374" t="s">
        <v>257</v>
      </c>
      <c r="F16" s="374" t="s">
        <v>593</v>
      </c>
      <c r="G16" s="374" t="s">
        <v>594</v>
      </c>
      <c r="H16" s="44"/>
      <c r="I16" s="43"/>
      <c r="J16" s="43"/>
      <c r="K16" s="43"/>
      <c r="L16" s="43"/>
      <c r="M16" s="43"/>
      <c r="N16" s="43"/>
      <c r="O16" s="43"/>
    </row>
    <row r="17" spans="1:15" ht="15" customHeight="1" x14ac:dyDescent="0.35">
      <c r="A17" s="272" t="s">
        <v>364</v>
      </c>
      <c r="B17" s="34"/>
      <c r="C17" s="384"/>
      <c r="D17" s="384"/>
      <c r="E17" s="384"/>
      <c r="F17" s="17"/>
      <c r="G17" s="17"/>
      <c r="H17" s="44"/>
      <c r="I17" s="43"/>
      <c r="J17" s="43"/>
      <c r="K17" s="43"/>
      <c r="L17" s="43"/>
      <c r="M17" s="43"/>
      <c r="N17" s="43"/>
      <c r="O17" s="43"/>
    </row>
    <row r="18" spans="1:15" ht="15" customHeight="1" x14ac:dyDescent="0.35">
      <c r="A18" s="272" t="s">
        <v>365</v>
      </c>
      <c r="B18" s="34"/>
      <c r="C18" s="384"/>
      <c r="D18" s="384"/>
      <c r="E18" s="384"/>
      <c r="F18" s="17"/>
      <c r="G18" s="17"/>
      <c r="H18" s="44"/>
      <c r="I18" s="43"/>
      <c r="J18" s="43"/>
      <c r="K18" s="43"/>
      <c r="L18" s="43"/>
      <c r="M18" s="43"/>
      <c r="N18" s="43"/>
      <c r="O18" s="43"/>
    </row>
    <row r="19" spans="1:15" ht="15" customHeight="1" x14ac:dyDescent="0.35">
      <c r="A19" s="272" t="s">
        <v>366</v>
      </c>
      <c r="B19" s="34"/>
      <c r="C19" s="384"/>
      <c r="D19" s="384"/>
      <c r="E19" s="384"/>
      <c r="F19" s="17"/>
      <c r="G19" s="17"/>
      <c r="H19" s="44"/>
      <c r="I19" s="43"/>
      <c r="J19" s="43"/>
      <c r="K19" s="43"/>
      <c r="L19" s="43"/>
      <c r="M19" s="43"/>
      <c r="N19" s="43"/>
      <c r="O19" s="43"/>
    </row>
    <row r="20" spans="1:15" ht="15" customHeight="1" x14ac:dyDescent="0.35">
      <c r="A20" s="272" t="s">
        <v>918</v>
      </c>
      <c r="B20" s="34"/>
      <c r="C20" s="384"/>
      <c r="D20" s="384"/>
      <c r="E20" s="384"/>
      <c r="F20" s="17"/>
      <c r="G20" s="17"/>
      <c r="H20" s="44"/>
      <c r="I20" s="43"/>
      <c r="J20" s="43"/>
      <c r="K20" s="43"/>
      <c r="L20" s="43"/>
      <c r="M20" s="43"/>
      <c r="N20" s="43"/>
      <c r="O20" s="43"/>
    </row>
    <row r="21" spans="1:15" ht="15" customHeight="1" x14ac:dyDescent="0.35">
      <c r="A21" s="272" t="s">
        <v>925</v>
      </c>
      <c r="B21" s="34"/>
      <c r="C21" s="384"/>
      <c r="D21" s="384"/>
      <c r="E21" s="384"/>
      <c r="F21" s="17"/>
      <c r="G21" s="17"/>
      <c r="H21" s="44"/>
      <c r="I21" s="43"/>
      <c r="J21" s="43"/>
      <c r="K21" s="43"/>
      <c r="L21" s="43"/>
      <c r="M21" s="43"/>
      <c r="N21" s="43"/>
      <c r="O21" s="43"/>
    </row>
    <row r="22" spans="1:15" ht="15" customHeight="1" x14ac:dyDescent="0.35">
      <c r="A22" s="272" t="s">
        <v>369</v>
      </c>
      <c r="B22" s="34"/>
      <c r="C22" s="384"/>
      <c r="D22" s="384"/>
      <c r="E22" s="384"/>
      <c r="F22" s="17"/>
      <c r="G22" s="17"/>
      <c r="H22" s="44"/>
      <c r="I22" s="43"/>
      <c r="J22" s="43"/>
      <c r="K22" s="43"/>
      <c r="L22" s="43"/>
      <c r="M22" s="43"/>
      <c r="N22" s="43"/>
      <c r="O22" s="43"/>
    </row>
    <row r="23" spans="1:15" ht="15" customHeight="1" x14ac:dyDescent="0.35">
      <c r="A23" s="272" t="s">
        <v>370</v>
      </c>
      <c r="B23" s="34"/>
      <c r="C23" s="384"/>
      <c r="D23" s="384"/>
      <c r="E23" s="384"/>
      <c r="F23" s="17"/>
      <c r="G23" s="17"/>
      <c r="H23" s="44"/>
      <c r="I23" s="43"/>
      <c r="J23" s="43"/>
      <c r="K23" s="43"/>
      <c r="L23" s="43"/>
      <c r="M23" s="43"/>
      <c r="N23" s="43"/>
      <c r="O23" s="43"/>
    </row>
    <row r="24" spans="1:15" ht="15" customHeight="1" x14ac:dyDescent="0.35">
      <c r="A24" s="272" t="s">
        <v>371</v>
      </c>
      <c r="B24" s="34"/>
      <c r="C24" s="384"/>
      <c r="D24" s="384"/>
      <c r="E24" s="384"/>
      <c r="F24" s="17"/>
      <c r="G24" s="17"/>
      <c r="H24" s="44"/>
      <c r="I24" s="43"/>
      <c r="J24" s="43"/>
      <c r="K24" s="43"/>
      <c r="L24" s="43"/>
      <c r="M24" s="43"/>
      <c r="N24" s="43"/>
      <c r="O24" s="43"/>
    </row>
    <row r="25" spans="1:15" ht="15" customHeight="1" x14ac:dyDescent="0.35">
      <c r="A25" s="272" t="s">
        <v>919</v>
      </c>
      <c r="B25" s="34"/>
      <c r="C25" s="384"/>
      <c r="D25" s="384"/>
      <c r="E25" s="384"/>
      <c r="F25" s="17"/>
      <c r="G25" s="17"/>
      <c r="H25" s="44"/>
      <c r="I25" s="43"/>
      <c r="J25" s="43"/>
      <c r="K25" s="43"/>
      <c r="L25" s="43"/>
      <c r="M25" s="43"/>
      <c r="N25" s="43"/>
      <c r="O25" s="43"/>
    </row>
    <row r="26" spans="1:15" ht="15" customHeight="1" x14ac:dyDescent="0.35">
      <c r="A26" s="272" t="s">
        <v>926</v>
      </c>
      <c r="B26" s="34"/>
      <c r="C26" s="384"/>
      <c r="D26" s="384"/>
      <c r="E26" s="384"/>
      <c r="F26" s="17"/>
      <c r="G26" s="17"/>
      <c r="H26" s="44"/>
      <c r="I26" s="43"/>
      <c r="J26" s="43"/>
      <c r="K26" s="43"/>
      <c r="L26" s="43"/>
      <c r="M26" s="43"/>
      <c r="N26" s="43"/>
      <c r="O26" s="43"/>
    </row>
    <row r="27" spans="1:15" ht="15" customHeight="1" x14ac:dyDescent="0.35">
      <c r="A27" s="272" t="s">
        <v>927</v>
      </c>
      <c r="B27" s="34"/>
      <c r="C27" s="384"/>
      <c r="D27" s="384"/>
      <c r="E27" s="384"/>
      <c r="F27" s="17"/>
      <c r="G27" s="17"/>
      <c r="H27" s="44"/>
      <c r="I27" s="43"/>
      <c r="J27" s="43"/>
      <c r="K27" s="43"/>
      <c r="L27" s="43"/>
      <c r="M27" s="43"/>
      <c r="N27" s="43"/>
      <c r="O27" s="43"/>
    </row>
    <row r="28" spans="1:15" ht="15" customHeight="1" x14ac:dyDescent="0.35">
      <c r="A28" s="272" t="s">
        <v>928</v>
      </c>
      <c r="B28" s="34"/>
      <c r="C28" s="384"/>
      <c r="D28" s="384"/>
      <c r="E28" s="384"/>
      <c r="F28" s="17"/>
      <c r="G28" s="17"/>
      <c r="H28" s="44"/>
      <c r="I28" s="43"/>
      <c r="J28" s="43"/>
      <c r="K28" s="43"/>
      <c r="L28" s="43"/>
      <c r="M28" s="43"/>
      <c r="N28" s="43"/>
      <c r="O28" s="43"/>
    </row>
    <row r="29" spans="1:15" ht="15" customHeight="1" x14ac:dyDescent="0.35">
      <c r="A29" s="272" t="s">
        <v>929</v>
      </c>
      <c r="B29" s="34"/>
      <c r="C29" s="384"/>
      <c r="D29" s="384"/>
      <c r="E29" s="384"/>
      <c r="F29" s="17"/>
      <c r="G29" s="17"/>
      <c r="H29" s="44"/>
      <c r="I29" s="43"/>
      <c r="J29" s="43"/>
      <c r="K29" s="43"/>
      <c r="L29" s="43"/>
      <c r="M29" s="43"/>
      <c r="N29" s="43"/>
      <c r="O29" s="43"/>
    </row>
    <row r="30" spans="1:15" ht="15" customHeight="1" x14ac:dyDescent="0.35">
      <c r="A30" s="272" t="s">
        <v>930</v>
      </c>
      <c r="B30" s="34"/>
      <c r="C30" s="384"/>
      <c r="D30" s="384"/>
      <c r="E30" s="384"/>
      <c r="F30" s="17"/>
      <c r="G30" s="17"/>
      <c r="H30" s="44"/>
      <c r="I30" s="43"/>
      <c r="J30" s="43"/>
      <c r="K30" s="43"/>
      <c r="L30" s="43"/>
      <c r="M30" s="43"/>
      <c r="N30" s="43"/>
      <c r="O30" s="43"/>
    </row>
    <row r="31" spans="1:15" ht="15" customHeight="1" x14ac:dyDescent="0.35">
      <c r="A31" s="272" t="s">
        <v>931</v>
      </c>
      <c r="B31" s="34"/>
      <c r="C31" s="384"/>
      <c r="D31" s="384"/>
      <c r="E31" s="384"/>
      <c r="F31" s="17"/>
      <c r="G31" s="17"/>
      <c r="H31" s="44"/>
      <c r="I31" s="43"/>
      <c r="J31" s="43"/>
      <c r="K31" s="43"/>
      <c r="L31" s="43"/>
      <c r="M31" s="43"/>
      <c r="N31" s="43"/>
      <c r="O31" s="43"/>
    </row>
    <row r="32" spans="1:15" ht="15" customHeight="1" x14ac:dyDescent="0.35">
      <c r="A32" s="272" t="s">
        <v>381</v>
      </c>
      <c r="B32" s="34"/>
      <c r="C32" s="384"/>
      <c r="D32" s="384"/>
      <c r="E32" s="384"/>
      <c r="F32" s="17"/>
      <c r="G32" s="17"/>
      <c r="H32" s="44"/>
      <c r="I32" s="43"/>
      <c r="J32" s="43"/>
      <c r="K32" s="43"/>
      <c r="L32" s="43"/>
      <c r="M32" s="43"/>
      <c r="N32" s="43"/>
      <c r="O32" s="43"/>
    </row>
    <row r="33" spans="1:15" ht="15" customHeight="1" x14ac:dyDescent="0.35">
      <c r="A33" s="272" t="s">
        <v>382</v>
      </c>
      <c r="B33" s="34"/>
      <c r="C33" s="384"/>
      <c r="D33" s="384"/>
      <c r="E33" s="384"/>
      <c r="F33" s="17"/>
      <c r="G33" s="17"/>
      <c r="H33" s="44"/>
      <c r="I33" s="43"/>
      <c r="J33" s="43"/>
      <c r="K33" s="43"/>
      <c r="L33" s="43"/>
      <c r="M33" s="43"/>
      <c r="N33" s="43"/>
      <c r="O33" s="43"/>
    </row>
    <row r="34" spans="1:15" ht="15" customHeight="1" x14ac:dyDescent="0.35">
      <c r="A34" s="272" t="s">
        <v>384</v>
      </c>
      <c r="B34" s="34"/>
      <c r="C34" s="384"/>
      <c r="D34" s="384"/>
      <c r="E34" s="384"/>
      <c r="F34" s="17"/>
      <c r="G34" s="17"/>
      <c r="H34" s="44"/>
      <c r="I34" s="43"/>
      <c r="J34" s="43"/>
      <c r="K34" s="43"/>
      <c r="L34" s="43"/>
      <c r="M34" s="43"/>
      <c r="N34" s="43"/>
      <c r="O34" s="43"/>
    </row>
    <row r="35" spans="1:15" ht="15" customHeight="1" x14ac:dyDescent="0.35">
      <c r="A35" s="272" t="s">
        <v>921</v>
      </c>
      <c r="B35" s="34"/>
      <c r="C35" s="384"/>
      <c r="D35" s="384"/>
      <c r="E35" s="384"/>
      <c r="F35" s="17"/>
      <c r="G35" s="17"/>
      <c r="H35" s="44"/>
      <c r="I35" s="43"/>
      <c r="J35" s="43"/>
      <c r="K35" s="43"/>
      <c r="L35" s="43"/>
      <c r="M35" s="43"/>
      <c r="N35" s="43"/>
      <c r="O35" s="43"/>
    </row>
    <row r="36" spans="1:15" ht="15" customHeight="1" thickBot="1" x14ac:dyDescent="0.4">
      <c r="A36" s="89" t="s">
        <v>659</v>
      </c>
      <c r="B36" s="92">
        <f>COUNTIF(B17:B35, "Y")</f>
        <v>0</v>
      </c>
      <c r="C36" s="92">
        <f>COUNTIF(C17:C35, "N")</f>
        <v>0</v>
      </c>
      <c r="D36" s="92">
        <f>COUNTIF(D17:D35, "Y")</f>
        <v>0</v>
      </c>
      <c r="E36" s="92">
        <f>COUNTIF(E17:E35, "N")</f>
        <v>0</v>
      </c>
      <c r="F36" s="47"/>
      <c r="G36" s="47"/>
      <c r="H36" s="44"/>
      <c r="I36" s="43"/>
      <c r="J36" s="43"/>
      <c r="K36" s="43"/>
      <c r="L36" s="43"/>
      <c r="M36" s="43"/>
      <c r="N36" s="43"/>
      <c r="O36" s="43"/>
    </row>
    <row r="37" spans="1:15" ht="15" customHeight="1" thickTop="1" x14ac:dyDescent="0.35">
      <c r="A37" s="89"/>
      <c r="B37" s="47"/>
      <c r="C37" s="47"/>
      <c r="D37" s="47"/>
      <c r="E37" s="47"/>
      <c r="F37" s="47"/>
      <c r="G37" s="47"/>
      <c r="H37" s="44"/>
      <c r="I37" s="43"/>
      <c r="J37" s="43"/>
      <c r="K37" s="43"/>
      <c r="L37" s="43"/>
      <c r="M37" s="43"/>
      <c r="N37" s="43"/>
      <c r="O37" s="43"/>
    </row>
    <row r="39" spans="1:15" x14ac:dyDescent="0.35">
      <c r="A39" s="37" t="s">
        <v>624</v>
      </c>
    </row>
    <row r="40" spans="1:15" ht="23.5" customHeight="1" x14ac:dyDescent="0.35">
      <c r="A40" s="464" t="s">
        <v>599</v>
      </c>
      <c r="B40" s="465"/>
      <c r="C40" s="465"/>
      <c r="D40" s="465"/>
      <c r="E40" s="465"/>
      <c r="F40" s="465"/>
      <c r="G40" s="465"/>
      <c r="H40" s="465"/>
      <c r="I40" s="465"/>
      <c r="J40" s="466"/>
      <c r="K40" s="39"/>
      <c r="L40" s="39"/>
      <c r="M40" s="39"/>
      <c r="N40" s="39"/>
    </row>
    <row r="41" spans="1:15" ht="96" customHeight="1" x14ac:dyDescent="0.35">
      <c r="A41" s="467" t="s">
        <v>259</v>
      </c>
      <c r="B41" s="471" t="s">
        <v>603</v>
      </c>
      <c r="C41" s="471"/>
      <c r="D41" s="477" t="s">
        <v>834</v>
      </c>
      <c r="E41" s="478"/>
      <c r="F41" s="478"/>
      <c r="G41" s="478"/>
      <c r="H41" s="478"/>
      <c r="I41" s="479"/>
      <c r="J41" s="467" t="s">
        <v>604</v>
      </c>
      <c r="K41" s="40"/>
      <c r="L41" s="40"/>
      <c r="M41" s="40"/>
      <c r="N41" s="40"/>
    </row>
    <row r="42" spans="1:15" ht="88.5" customHeight="1" x14ac:dyDescent="0.35">
      <c r="A42" s="468"/>
      <c r="B42" s="475" t="s">
        <v>256</v>
      </c>
      <c r="C42" s="475" t="s">
        <v>257</v>
      </c>
      <c r="D42" s="383" t="s">
        <v>606</v>
      </c>
      <c r="E42" s="383" t="s">
        <v>605</v>
      </c>
      <c r="F42" s="383" t="s">
        <v>832</v>
      </c>
      <c r="G42" s="383" t="s">
        <v>833</v>
      </c>
      <c r="H42" s="471" t="s">
        <v>835</v>
      </c>
      <c r="I42" s="471"/>
      <c r="J42" s="468"/>
      <c r="K42" s="40"/>
      <c r="L42" s="42"/>
      <c r="M42" s="42"/>
      <c r="N42" s="40"/>
    </row>
    <row r="43" spans="1:15" ht="18" customHeight="1" x14ac:dyDescent="0.35">
      <c r="A43" s="469"/>
      <c r="B43" s="476"/>
      <c r="C43" s="476"/>
      <c r="D43" s="472" t="s">
        <v>836</v>
      </c>
      <c r="E43" s="473"/>
      <c r="F43" s="473"/>
      <c r="G43" s="474"/>
      <c r="H43" s="471"/>
      <c r="I43" s="471"/>
      <c r="J43" s="469"/>
      <c r="K43" s="40"/>
      <c r="L43" s="42"/>
      <c r="M43" s="42"/>
      <c r="N43" s="42"/>
    </row>
    <row r="44" spans="1:15" ht="15" customHeight="1" x14ac:dyDescent="0.35">
      <c r="A44" s="15" t="s">
        <v>364</v>
      </c>
      <c r="B44" s="108"/>
      <c r="C44" s="108"/>
      <c r="D44" s="108"/>
      <c r="E44" s="108"/>
      <c r="F44" s="108"/>
      <c r="G44" s="108"/>
      <c r="H44" s="462"/>
      <c r="I44" s="463"/>
      <c r="J44" s="108"/>
      <c r="K44" s="43"/>
      <c r="L44" s="43"/>
      <c r="M44" s="43"/>
      <c r="N44" s="43"/>
    </row>
    <row r="45" spans="1:15" ht="15" customHeight="1" x14ac:dyDescent="0.35">
      <c r="A45" s="15" t="s">
        <v>365</v>
      </c>
      <c r="B45" s="108"/>
      <c r="C45" s="108"/>
      <c r="D45" s="108"/>
      <c r="E45" s="108"/>
      <c r="F45" s="108"/>
      <c r="G45" s="108"/>
      <c r="H45" s="462"/>
      <c r="I45" s="463"/>
      <c r="J45" s="108"/>
      <c r="K45" s="43"/>
      <c r="L45" s="43"/>
      <c r="M45" s="43"/>
      <c r="N45" s="43"/>
    </row>
    <row r="46" spans="1:15" ht="15" customHeight="1" x14ac:dyDescent="0.35">
      <c r="A46" s="15" t="s">
        <v>366</v>
      </c>
      <c r="B46" s="108"/>
      <c r="C46" s="108"/>
      <c r="D46" s="108"/>
      <c r="E46" s="108"/>
      <c r="F46" s="108"/>
      <c r="G46" s="108"/>
      <c r="H46" s="462"/>
      <c r="I46" s="463"/>
      <c r="J46" s="108"/>
      <c r="K46" s="43"/>
      <c r="L46" s="43"/>
      <c r="M46" s="43"/>
      <c r="N46" s="43"/>
    </row>
    <row r="47" spans="1:15" ht="15" customHeight="1" x14ac:dyDescent="0.35">
      <c r="A47" s="15" t="s">
        <v>918</v>
      </c>
      <c r="B47" s="108"/>
      <c r="C47" s="108"/>
      <c r="D47" s="108"/>
      <c r="E47" s="108"/>
      <c r="F47" s="108"/>
      <c r="G47" s="108"/>
      <c r="H47" s="462"/>
      <c r="I47" s="463"/>
      <c r="J47" s="108"/>
      <c r="K47" s="43"/>
      <c r="L47" s="43"/>
      <c r="M47" s="43"/>
      <c r="N47" s="43"/>
    </row>
    <row r="48" spans="1:15" ht="15" customHeight="1" x14ac:dyDescent="0.35">
      <c r="A48" s="15" t="s">
        <v>368</v>
      </c>
      <c r="B48" s="108"/>
      <c r="C48" s="108"/>
      <c r="D48" s="108"/>
      <c r="E48" s="108"/>
      <c r="F48" s="108"/>
      <c r="G48" s="108"/>
      <c r="H48" s="462"/>
      <c r="I48" s="463"/>
      <c r="J48" s="108"/>
      <c r="K48" s="43"/>
      <c r="L48" s="43"/>
      <c r="M48" s="43"/>
      <c r="N48" s="43"/>
    </row>
    <row r="49" spans="1:14" ht="15" customHeight="1" x14ac:dyDescent="0.35">
      <c r="A49" s="15" t="s">
        <v>369</v>
      </c>
      <c r="B49" s="108"/>
      <c r="C49" s="108"/>
      <c r="D49" s="108"/>
      <c r="E49" s="108"/>
      <c r="F49" s="108"/>
      <c r="G49" s="108"/>
      <c r="H49" s="462"/>
      <c r="I49" s="463"/>
      <c r="J49" s="108"/>
      <c r="K49" s="43"/>
      <c r="L49" s="43"/>
      <c r="M49" s="43"/>
      <c r="N49" s="43"/>
    </row>
    <row r="50" spans="1:14" ht="15" customHeight="1" x14ac:dyDescent="0.35">
      <c r="A50" s="15" t="s">
        <v>370</v>
      </c>
      <c r="B50" s="108"/>
      <c r="C50" s="108"/>
      <c r="D50" s="108"/>
      <c r="E50" s="108"/>
      <c r="F50" s="108"/>
      <c r="G50" s="108"/>
      <c r="H50" s="462"/>
      <c r="I50" s="463"/>
      <c r="J50" s="108"/>
      <c r="K50" s="43"/>
      <c r="L50" s="43"/>
      <c r="M50" s="43"/>
      <c r="N50" s="43"/>
    </row>
    <row r="51" spans="1:14" ht="15" customHeight="1" x14ac:dyDescent="0.35">
      <c r="A51" s="15" t="s">
        <v>371</v>
      </c>
      <c r="B51" s="108"/>
      <c r="C51" s="108"/>
      <c r="D51" s="108"/>
      <c r="E51" s="108"/>
      <c r="F51" s="108"/>
      <c r="G51" s="108"/>
      <c r="H51" s="462"/>
      <c r="I51" s="463"/>
      <c r="J51" s="108"/>
      <c r="K51" s="43"/>
      <c r="L51" s="43"/>
      <c r="M51" s="43"/>
      <c r="N51" s="43"/>
    </row>
    <row r="52" spans="1:14" ht="15" customHeight="1" x14ac:dyDescent="0.35">
      <c r="A52" s="15" t="s">
        <v>372</v>
      </c>
      <c r="B52" s="108"/>
      <c r="C52" s="108"/>
      <c r="D52" s="108"/>
      <c r="E52" s="108"/>
      <c r="F52" s="108"/>
      <c r="G52" s="108"/>
      <c r="H52" s="462"/>
      <c r="I52" s="463"/>
      <c r="J52" s="108"/>
      <c r="K52" s="43"/>
      <c r="L52" s="43"/>
      <c r="M52" s="43"/>
      <c r="N52" s="43"/>
    </row>
    <row r="53" spans="1:14" ht="15" customHeight="1" x14ac:dyDescent="0.35">
      <c r="A53" s="15" t="s">
        <v>919</v>
      </c>
      <c r="B53" s="108"/>
      <c r="C53" s="108"/>
      <c r="D53" s="108"/>
      <c r="E53" s="108"/>
      <c r="F53" s="108"/>
      <c r="G53" s="108"/>
      <c r="H53" s="462"/>
      <c r="I53" s="463"/>
      <c r="J53" s="108"/>
      <c r="K53" s="43"/>
      <c r="L53" s="43"/>
      <c r="M53" s="43"/>
      <c r="N53" s="43"/>
    </row>
    <row r="54" spans="1:14" ht="15" customHeight="1" x14ac:dyDescent="0.35">
      <c r="A54" s="15" t="s">
        <v>374</v>
      </c>
      <c r="B54" s="108"/>
      <c r="C54" s="108"/>
      <c r="D54" s="108"/>
      <c r="E54" s="108"/>
      <c r="F54" s="108"/>
      <c r="G54" s="108"/>
      <c r="H54" s="462"/>
      <c r="I54" s="463"/>
      <c r="J54" s="108"/>
      <c r="K54" s="43"/>
      <c r="L54" s="43"/>
      <c r="M54" s="43"/>
      <c r="N54" s="43"/>
    </row>
    <row r="55" spans="1:14" ht="15" customHeight="1" x14ac:dyDescent="0.35">
      <c r="A55" s="15" t="s">
        <v>375</v>
      </c>
      <c r="B55" s="108"/>
      <c r="C55" s="108"/>
      <c r="D55" s="108"/>
      <c r="E55" s="108"/>
      <c r="F55" s="108"/>
      <c r="G55" s="108"/>
      <c r="H55" s="462"/>
      <c r="I55" s="463"/>
      <c r="J55" s="108"/>
      <c r="K55" s="43"/>
      <c r="L55" s="43"/>
      <c r="M55" s="43"/>
      <c r="N55" s="43"/>
    </row>
    <row r="56" spans="1:14" ht="15" customHeight="1" x14ac:dyDescent="0.35">
      <c r="A56" s="15" t="s">
        <v>376</v>
      </c>
      <c r="B56" s="108"/>
      <c r="C56" s="108"/>
      <c r="D56" s="108"/>
      <c r="E56" s="108"/>
      <c r="F56" s="108"/>
      <c r="G56" s="108"/>
      <c r="H56" s="462"/>
      <c r="I56" s="463"/>
      <c r="J56" s="108"/>
      <c r="K56" s="43"/>
      <c r="L56" s="43"/>
      <c r="M56" s="43"/>
      <c r="N56" s="43"/>
    </row>
    <row r="57" spans="1:14" ht="15" customHeight="1" x14ac:dyDescent="0.35">
      <c r="A57" s="15" t="s">
        <v>377</v>
      </c>
      <c r="B57" s="108"/>
      <c r="C57" s="108"/>
      <c r="D57" s="108"/>
      <c r="E57" s="108"/>
      <c r="F57" s="108"/>
      <c r="G57" s="108"/>
      <c r="H57" s="462"/>
      <c r="I57" s="463"/>
      <c r="J57" s="108"/>
      <c r="K57" s="43"/>
      <c r="L57" s="43"/>
      <c r="M57" s="43"/>
      <c r="N57" s="43"/>
    </row>
    <row r="58" spans="1:14" ht="15" customHeight="1" x14ac:dyDescent="0.35">
      <c r="A58" s="15" t="s">
        <v>378</v>
      </c>
      <c r="B58" s="108"/>
      <c r="C58" s="108"/>
      <c r="D58" s="108"/>
      <c r="E58" s="108"/>
      <c r="F58" s="108"/>
      <c r="G58" s="108"/>
      <c r="H58" s="462"/>
      <c r="I58" s="463"/>
      <c r="J58" s="108"/>
      <c r="K58" s="43"/>
      <c r="L58" s="43"/>
      <c r="M58" s="43"/>
      <c r="N58" s="43"/>
    </row>
    <row r="59" spans="1:14" ht="15" customHeight="1" x14ac:dyDescent="0.35">
      <c r="A59" s="15" t="s">
        <v>379</v>
      </c>
      <c r="B59" s="108"/>
      <c r="C59" s="108"/>
      <c r="D59" s="108"/>
      <c r="E59" s="108"/>
      <c r="F59" s="108"/>
      <c r="G59" s="108"/>
      <c r="H59" s="462"/>
      <c r="I59" s="463"/>
      <c r="J59" s="108"/>
      <c r="K59" s="43"/>
      <c r="L59" s="43"/>
      <c r="M59" s="43"/>
      <c r="N59" s="43"/>
    </row>
    <row r="60" spans="1:14" ht="15" customHeight="1" x14ac:dyDescent="0.35">
      <c r="A60" s="15" t="s">
        <v>920</v>
      </c>
      <c r="B60" s="108"/>
      <c r="C60" s="108"/>
      <c r="D60" s="108"/>
      <c r="E60" s="108"/>
      <c r="F60" s="108"/>
      <c r="G60" s="108"/>
      <c r="H60" s="462"/>
      <c r="I60" s="463"/>
      <c r="J60" s="108"/>
      <c r="K60" s="43"/>
      <c r="L60" s="43"/>
      <c r="M60" s="43"/>
      <c r="N60" s="43"/>
    </row>
    <row r="61" spans="1:14" ht="15" customHeight="1" x14ac:dyDescent="0.35">
      <c r="A61" s="15" t="s">
        <v>381</v>
      </c>
      <c r="B61" s="108"/>
      <c r="C61" s="108"/>
      <c r="D61" s="108"/>
      <c r="E61" s="108"/>
      <c r="F61" s="108"/>
      <c r="G61" s="108"/>
      <c r="H61" s="462"/>
      <c r="I61" s="463"/>
      <c r="J61" s="108"/>
      <c r="K61" s="43"/>
      <c r="L61" s="43"/>
      <c r="M61" s="43"/>
      <c r="N61" s="43"/>
    </row>
    <row r="62" spans="1:14" ht="15" customHeight="1" x14ac:dyDescent="0.35">
      <c r="A62" s="15" t="s">
        <v>382</v>
      </c>
      <c r="B62" s="108"/>
      <c r="C62" s="108"/>
      <c r="D62" s="108"/>
      <c r="E62" s="108"/>
      <c r="F62" s="108"/>
      <c r="G62" s="108"/>
      <c r="H62" s="462"/>
      <c r="I62" s="463"/>
      <c r="J62" s="108"/>
      <c r="K62" s="43"/>
      <c r="L62" s="43"/>
      <c r="M62" s="43"/>
      <c r="N62" s="43"/>
    </row>
    <row r="63" spans="1:14" ht="15" customHeight="1" x14ac:dyDescent="0.35">
      <c r="A63" s="15" t="s">
        <v>383</v>
      </c>
      <c r="B63" s="108"/>
      <c r="C63" s="108"/>
      <c r="D63" s="108"/>
      <c r="E63" s="108"/>
      <c r="F63" s="108"/>
      <c r="G63" s="108"/>
      <c r="H63" s="462"/>
      <c r="I63" s="463"/>
      <c r="J63" s="108"/>
      <c r="K63" s="43"/>
      <c r="L63" s="43"/>
      <c r="M63" s="43"/>
      <c r="N63" s="43"/>
    </row>
    <row r="64" spans="1:14" ht="15" customHeight="1" x14ac:dyDescent="0.35">
      <c r="A64" s="15" t="s">
        <v>384</v>
      </c>
      <c r="B64" s="108"/>
      <c r="C64" s="108"/>
      <c r="D64" s="108"/>
      <c r="E64" s="108"/>
      <c r="F64" s="108"/>
      <c r="G64" s="108"/>
      <c r="H64" s="462"/>
      <c r="I64" s="463"/>
      <c r="J64" s="108"/>
      <c r="K64" s="43"/>
      <c r="L64" s="43"/>
      <c r="M64" s="43"/>
      <c r="N64" s="43"/>
    </row>
    <row r="65" spans="1:14" ht="15" customHeight="1" x14ac:dyDescent="0.35">
      <c r="A65" s="15" t="s">
        <v>921</v>
      </c>
      <c r="B65" s="108"/>
      <c r="C65" s="108"/>
      <c r="D65" s="108"/>
      <c r="E65" s="108"/>
      <c r="F65" s="108"/>
      <c r="G65" s="108"/>
      <c r="H65" s="462"/>
      <c r="I65" s="463"/>
      <c r="J65" s="108"/>
      <c r="K65" s="43"/>
      <c r="L65" s="43"/>
      <c r="M65" s="43"/>
      <c r="N65" s="43"/>
    </row>
    <row r="66" spans="1:14" ht="15" thickBot="1" x14ac:dyDescent="0.4">
      <c r="A66" s="35" t="s">
        <v>659</v>
      </c>
      <c r="B66" s="382">
        <f>COUNTIF(B44:B65, "Y")</f>
        <v>0</v>
      </c>
      <c r="C66" s="382">
        <f>COUNTIF(C44:C65, "N")</f>
        <v>0</v>
      </c>
      <c r="D66" s="110">
        <f>SUM(D44:D65)</f>
        <v>0</v>
      </c>
      <c r="E66" s="109"/>
      <c r="F66" s="110">
        <f>SUM(F44:F65)</f>
        <v>0</v>
      </c>
      <c r="G66" s="109"/>
      <c r="H66" s="470">
        <f>SUM(H44:I65)</f>
        <v>0</v>
      </c>
      <c r="I66" s="470"/>
      <c r="J66" s="382">
        <f>SUM(J44:J65)</f>
        <v>0</v>
      </c>
      <c r="L66" s="43"/>
      <c r="M66" s="43"/>
      <c r="N66" s="43"/>
    </row>
    <row r="67" spans="1:14" ht="15" thickTop="1" x14ac:dyDescent="0.35">
      <c r="D67" s="106"/>
      <c r="F67" s="106"/>
      <c r="L67" s="43"/>
      <c r="M67" s="43"/>
      <c r="N67" s="43"/>
    </row>
    <row r="68" spans="1:14" x14ac:dyDescent="0.35">
      <c r="D68" s="106"/>
      <c r="F68" s="106"/>
    </row>
    <row r="69" spans="1:14" x14ac:dyDescent="0.35">
      <c r="D69" s="106"/>
      <c r="F69" s="106"/>
    </row>
    <row r="70" spans="1:14" hidden="1" x14ac:dyDescent="0.35">
      <c r="A70" s="107" t="s">
        <v>256</v>
      </c>
      <c r="D70" s="106"/>
      <c r="F70" s="106"/>
    </row>
    <row r="71" spans="1:14" hidden="1" x14ac:dyDescent="0.35">
      <c r="A71" s="107" t="s">
        <v>257</v>
      </c>
      <c r="D71" s="106"/>
      <c r="F71" s="106"/>
    </row>
    <row r="72" spans="1:14" hidden="1" x14ac:dyDescent="0.35">
      <c r="A72" s="107" t="s">
        <v>790</v>
      </c>
      <c r="D72" s="106"/>
      <c r="F72" s="106"/>
    </row>
  </sheetData>
  <sheetProtection algorithmName="SHA-512" hashValue="nY3oAmmLJF98Vs+YpVnyIdh2SVpQWf9awUn+t3mLXPcIJnRUaujkdGMWr7pEBHlFWoM1i7shNVECQO9Lzd/euw==" saltValue="Ypa6VxMj32+1R2qit0hWSA==" spinCount="100000" sheet="1" formatCells="0" formatColumns="0" formatRows="0" insertRows="0" insertHyperlinks="0" sort="0" autoFilter="0" pivotTables="0"/>
  <mergeCells count="52">
    <mergeCell ref="L5:L6"/>
    <mergeCell ref="A4:L4"/>
    <mergeCell ref="K5:K6"/>
    <mergeCell ref="A5:A6"/>
    <mergeCell ref="B5:C5"/>
    <mergeCell ref="D5:D6"/>
    <mergeCell ref="G7:H7"/>
    <mergeCell ref="I7:J7"/>
    <mergeCell ref="A14:G14"/>
    <mergeCell ref="I9:J9"/>
    <mergeCell ref="E5:F5"/>
    <mergeCell ref="G5:H6"/>
    <mergeCell ref="I5:J6"/>
    <mergeCell ref="G8:H8"/>
    <mergeCell ref="I8:J8"/>
    <mergeCell ref="A15:A16"/>
    <mergeCell ref="B15:C15"/>
    <mergeCell ref="D15:E15"/>
    <mergeCell ref="F15:G15"/>
    <mergeCell ref="G9:H9"/>
    <mergeCell ref="H66:I66"/>
    <mergeCell ref="J41:J43"/>
    <mergeCell ref="B41:C41"/>
    <mergeCell ref="H44:I44"/>
    <mergeCell ref="D43:G43"/>
    <mergeCell ref="B42:B43"/>
    <mergeCell ref="C42:C43"/>
    <mergeCell ref="D41:I41"/>
    <mergeCell ref="H42:I43"/>
    <mergeCell ref="H47:I47"/>
    <mergeCell ref="H48:I48"/>
    <mergeCell ref="H49:I49"/>
    <mergeCell ref="H50:I50"/>
    <mergeCell ref="H51:I51"/>
    <mergeCell ref="H55:I55"/>
    <mergeCell ref="H56:I56"/>
    <mergeCell ref="A40:J40"/>
    <mergeCell ref="A41:A43"/>
    <mergeCell ref="H52:I52"/>
    <mergeCell ref="H53:I53"/>
    <mergeCell ref="H54:I54"/>
    <mergeCell ref="H45:I45"/>
    <mergeCell ref="H46:I46"/>
    <mergeCell ref="H62:I62"/>
    <mergeCell ref="H63:I63"/>
    <mergeCell ref="H64:I64"/>
    <mergeCell ref="H65:I65"/>
    <mergeCell ref="H57:I57"/>
    <mergeCell ref="H58:I58"/>
    <mergeCell ref="H59:I59"/>
    <mergeCell ref="H60:I60"/>
    <mergeCell ref="H61:I61"/>
  </mergeCells>
  <dataValidations count="2">
    <dataValidation type="list" allowBlank="1" showInputMessage="1" showErrorMessage="1" sqref="B7:B9 B44:B65 E7:E9 D17:D35 B17:B35" xr:uid="{00000000-0002-0000-0600-000000000000}">
      <formula1>"Y"</formula1>
    </dataValidation>
    <dataValidation type="list" allowBlank="1" showInputMessage="1" showErrorMessage="1" sqref="C7:C9 F7:F9 C44:C65 C17:C35 E17:E35" xr:uid="{00000000-0002-0000-0600-000001000000}">
      <formula1>"N"</formula1>
    </dataValidation>
  </dataValidations>
  <pageMargins left="0.7" right="0.7" top="0.75" bottom="0.75" header="0.3" footer="0.3"/>
  <pageSetup paperSize="9" scale="33" orientation="portrait" r:id="rId1"/>
  <ignoredErrors>
    <ignoredError sqref="C36:D36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2000000}">
          <x14:formula1>
            <xm:f>Sheet1!$A$1:$A$251</xm:f>
          </x14:formula1>
          <xm:sqref>F44:F65 D44:D65 H44:H65 J44:J65 I44 I47:I65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83"/>
  <sheetViews>
    <sheetView zoomScaleNormal="100" zoomScaleSheetLayoutView="90" workbookViewId="0">
      <selection activeCell="C12" sqref="C12"/>
    </sheetView>
  </sheetViews>
  <sheetFormatPr defaultColWidth="8.7265625" defaultRowHeight="14.5" x14ac:dyDescent="0.35"/>
  <cols>
    <col min="1" max="1" width="26.54296875" style="51" customWidth="1"/>
    <col min="2" max="3" width="18.7265625" style="51" customWidth="1"/>
    <col min="4" max="4" width="24.453125" style="51" customWidth="1"/>
    <col min="5" max="5" width="21.54296875" style="51" customWidth="1"/>
    <col min="6" max="6" width="24" style="51" customWidth="1"/>
    <col min="7" max="7" width="24.81640625" style="51" customWidth="1"/>
    <col min="8" max="8" width="25.1796875" style="51" customWidth="1"/>
    <col min="9" max="9" width="26.54296875" style="51" customWidth="1"/>
    <col min="10" max="10" width="24" style="51" customWidth="1"/>
    <col min="11" max="13" width="18.54296875" style="51" customWidth="1"/>
    <col min="14" max="14" width="23" style="51" customWidth="1"/>
    <col min="15" max="15" width="18.54296875" style="51" customWidth="1"/>
    <col min="16" max="17" width="20.453125" style="51" customWidth="1"/>
    <col min="18" max="19" width="18.54296875" style="51" customWidth="1"/>
    <col min="20" max="16384" width="8.7265625" style="51"/>
  </cols>
  <sheetData>
    <row r="1" spans="1:10" x14ac:dyDescent="0.35">
      <c r="A1" s="20" t="s">
        <v>890</v>
      </c>
    </row>
    <row r="3" spans="1:10" x14ac:dyDescent="0.35">
      <c r="A3" s="164" t="s">
        <v>740</v>
      </c>
    </row>
    <row r="4" spans="1:10" ht="26.15" customHeight="1" x14ac:dyDescent="0.35">
      <c r="A4" s="424" t="s">
        <v>563</v>
      </c>
      <c r="B4" s="424"/>
      <c r="C4" s="424"/>
      <c r="D4" s="424"/>
      <c r="E4" s="424"/>
      <c r="F4" s="424"/>
      <c r="G4" s="424"/>
      <c r="H4" s="424"/>
      <c r="I4" s="424"/>
      <c r="J4" s="424"/>
    </row>
    <row r="5" spans="1:10" ht="15.65" customHeight="1" x14ac:dyDescent="0.35">
      <c r="A5" s="406" t="s">
        <v>268</v>
      </c>
      <c r="B5" s="419" t="s">
        <v>633</v>
      </c>
      <c r="C5" s="421"/>
      <c r="D5" s="424" t="s">
        <v>687</v>
      </c>
      <c r="E5" s="424"/>
      <c r="F5" s="424"/>
      <c r="G5" s="419" t="s">
        <v>564</v>
      </c>
      <c r="H5" s="421"/>
      <c r="I5" s="416" t="s">
        <v>635</v>
      </c>
      <c r="J5" s="416"/>
    </row>
    <row r="6" spans="1:10" ht="65.25" customHeight="1" x14ac:dyDescent="0.35">
      <c r="A6" s="432"/>
      <c r="B6" s="433"/>
      <c r="C6" s="437"/>
      <c r="D6" s="432" t="s">
        <v>634</v>
      </c>
      <c r="E6" s="419" t="s">
        <v>688</v>
      </c>
      <c r="F6" s="421"/>
      <c r="G6" s="435"/>
      <c r="H6" s="436"/>
      <c r="I6" s="416"/>
      <c r="J6" s="416"/>
    </row>
    <row r="7" spans="1:10" ht="45" customHeight="1" x14ac:dyDescent="0.35">
      <c r="A7" s="407"/>
      <c r="B7" s="370" t="s">
        <v>256</v>
      </c>
      <c r="C7" s="370" t="s">
        <v>257</v>
      </c>
      <c r="D7" s="407"/>
      <c r="E7" s="370" t="s">
        <v>256</v>
      </c>
      <c r="F7" s="370" t="s">
        <v>257</v>
      </c>
      <c r="G7" s="433"/>
      <c r="H7" s="437"/>
      <c r="I7" s="416"/>
      <c r="J7" s="416"/>
    </row>
    <row r="8" spans="1:10" ht="15" customHeight="1" x14ac:dyDescent="0.35">
      <c r="A8" s="15" t="s">
        <v>364</v>
      </c>
      <c r="B8" s="379"/>
      <c r="C8" s="379"/>
      <c r="D8" s="24"/>
      <c r="E8" s="379"/>
      <c r="F8" s="379"/>
      <c r="G8" s="425"/>
      <c r="H8" s="426"/>
      <c r="I8" s="425"/>
      <c r="J8" s="426"/>
    </row>
    <row r="9" spans="1:10" ht="15" customHeight="1" x14ac:dyDescent="0.35">
      <c r="A9" s="15" t="s">
        <v>365</v>
      </c>
      <c r="B9" s="379"/>
      <c r="C9" s="379"/>
      <c r="D9" s="24"/>
      <c r="E9" s="379"/>
      <c r="F9" s="379"/>
      <c r="G9" s="425"/>
      <c r="H9" s="426"/>
      <c r="I9" s="425"/>
      <c r="J9" s="426"/>
    </row>
    <row r="10" spans="1:10" ht="15" customHeight="1" x14ac:dyDescent="0.35">
      <c r="A10" s="15" t="s">
        <v>366</v>
      </c>
      <c r="B10" s="379"/>
      <c r="C10" s="379"/>
      <c r="D10" s="24"/>
      <c r="E10" s="379"/>
      <c r="F10" s="379"/>
      <c r="G10" s="425"/>
      <c r="H10" s="426"/>
      <c r="I10" s="425"/>
      <c r="J10" s="426"/>
    </row>
    <row r="11" spans="1:10" ht="15" customHeight="1" x14ac:dyDescent="0.35">
      <c r="A11" s="15" t="s">
        <v>918</v>
      </c>
      <c r="B11" s="379"/>
      <c r="C11" s="379"/>
      <c r="D11" s="24"/>
      <c r="E11" s="379"/>
      <c r="F11" s="379"/>
      <c r="G11" s="425"/>
      <c r="H11" s="426"/>
      <c r="I11" s="425"/>
      <c r="J11" s="426"/>
    </row>
    <row r="12" spans="1:10" ht="15" customHeight="1" x14ac:dyDescent="0.35">
      <c r="A12" s="15" t="s">
        <v>368</v>
      </c>
      <c r="B12" s="379"/>
      <c r="C12" s="379"/>
      <c r="D12" s="24"/>
      <c r="E12" s="379"/>
      <c r="F12" s="379"/>
      <c r="G12" s="425"/>
      <c r="H12" s="426"/>
      <c r="I12" s="425"/>
      <c r="J12" s="426"/>
    </row>
    <row r="13" spans="1:10" ht="15" customHeight="1" x14ac:dyDescent="0.35">
      <c r="A13" s="15" t="s">
        <v>369</v>
      </c>
      <c r="B13" s="379"/>
      <c r="C13" s="379"/>
      <c r="D13" s="24"/>
      <c r="E13" s="379"/>
      <c r="F13" s="379"/>
      <c r="G13" s="425"/>
      <c r="H13" s="426"/>
      <c r="I13" s="425"/>
      <c r="J13" s="426"/>
    </row>
    <row r="14" spans="1:10" ht="15" customHeight="1" x14ac:dyDescent="0.35">
      <c r="A14" s="15" t="s">
        <v>370</v>
      </c>
      <c r="B14" s="379"/>
      <c r="C14" s="379"/>
      <c r="D14" s="24"/>
      <c r="E14" s="379"/>
      <c r="F14" s="379"/>
      <c r="G14" s="425"/>
      <c r="H14" s="426"/>
      <c r="I14" s="425"/>
      <c r="J14" s="426"/>
    </row>
    <row r="15" spans="1:10" ht="15" customHeight="1" x14ac:dyDescent="0.35">
      <c r="A15" s="15" t="s">
        <v>371</v>
      </c>
      <c r="B15" s="379"/>
      <c r="C15" s="379"/>
      <c r="D15" s="24"/>
      <c r="E15" s="379"/>
      <c r="F15" s="379"/>
      <c r="G15" s="425"/>
      <c r="H15" s="426"/>
      <c r="I15" s="425"/>
      <c r="J15" s="426"/>
    </row>
    <row r="16" spans="1:10" ht="15" customHeight="1" x14ac:dyDescent="0.35">
      <c r="A16" s="15" t="s">
        <v>372</v>
      </c>
      <c r="B16" s="379"/>
      <c r="C16" s="379"/>
      <c r="D16" s="24"/>
      <c r="E16" s="379"/>
      <c r="F16" s="379"/>
      <c r="G16" s="425"/>
      <c r="H16" s="426"/>
      <c r="I16" s="425"/>
      <c r="J16" s="426"/>
    </row>
    <row r="17" spans="1:10" ht="15" customHeight="1" x14ac:dyDescent="0.35">
      <c r="A17" s="15" t="s">
        <v>919</v>
      </c>
      <c r="B17" s="379"/>
      <c r="C17" s="379"/>
      <c r="D17" s="24"/>
      <c r="E17" s="379"/>
      <c r="F17" s="379"/>
      <c r="G17" s="425"/>
      <c r="H17" s="426"/>
      <c r="I17" s="425"/>
      <c r="J17" s="426"/>
    </row>
    <row r="18" spans="1:10" ht="15" customHeight="1" x14ac:dyDescent="0.35">
      <c r="A18" s="15" t="s">
        <v>374</v>
      </c>
      <c r="B18" s="379"/>
      <c r="C18" s="379"/>
      <c r="D18" s="24"/>
      <c r="E18" s="379"/>
      <c r="F18" s="379"/>
      <c r="G18" s="425"/>
      <c r="H18" s="426"/>
      <c r="I18" s="425"/>
      <c r="J18" s="426"/>
    </row>
    <row r="19" spans="1:10" ht="15" customHeight="1" x14ac:dyDescent="0.35">
      <c r="A19" s="15" t="s">
        <v>375</v>
      </c>
      <c r="B19" s="379"/>
      <c r="C19" s="379"/>
      <c r="D19" s="24"/>
      <c r="E19" s="379"/>
      <c r="F19" s="379"/>
      <c r="G19" s="425"/>
      <c r="H19" s="426"/>
      <c r="I19" s="425"/>
      <c r="J19" s="426"/>
    </row>
    <row r="20" spans="1:10" ht="15" customHeight="1" x14ac:dyDescent="0.35">
      <c r="A20" s="15" t="s">
        <v>376</v>
      </c>
      <c r="B20" s="379"/>
      <c r="C20" s="379"/>
      <c r="D20" s="24"/>
      <c r="E20" s="379"/>
      <c r="F20" s="379"/>
      <c r="G20" s="425"/>
      <c r="H20" s="426"/>
      <c r="I20" s="425"/>
      <c r="J20" s="426"/>
    </row>
    <row r="21" spans="1:10" ht="15" customHeight="1" x14ac:dyDescent="0.35">
      <c r="A21" s="15" t="s">
        <v>377</v>
      </c>
      <c r="B21" s="379"/>
      <c r="C21" s="379"/>
      <c r="D21" s="24"/>
      <c r="E21" s="379"/>
      <c r="F21" s="379"/>
      <c r="G21" s="425"/>
      <c r="H21" s="426"/>
      <c r="I21" s="425"/>
      <c r="J21" s="426"/>
    </row>
    <row r="22" spans="1:10" ht="15" customHeight="1" x14ac:dyDescent="0.35">
      <c r="A22" s="15" t="s">
        <v>378</v>
      </c>
      <c r="B22" s="379"/>
      <c r="C22" s="379"/>
      <c r="D22" s="24"/>
      <c r="E22" s="379"/>
      <c r="F22" s="379"/>
      <c r="G22" s="425"/>
      <c r="H22" s="426"/>
      <c r="I22" s="425"/>
      <c r="J22" s="426"/>
    </row>
    <row r="23" spans="1:10" ht="15" customHeight="1" x14ac:dyDescent="0.35">
      <c r="A23" s="15" t="s">
        <v>379</v>
      </c>
      <c r="B23" s="379"/>
      <c r="C23" s="379"/>
      <c r="D23" s="24"/>
      <c r="E23" s="379"/>
      <c r="F23" s="379"/>
      <c r="G23" s="425"/>
      <c r="H23" s="426"/>
      <c r="I23" s="425"/>
      <c r="J23" s="426"/>
    </row>
    <row r="24" spans="1:10" ht="15" customHeight="1" x14ac:dyDescent="0.35">
      <c r="A24" s="15" t="s">
        <v>920</v>
      </c>
      <c r="B24" s="379"/>
      <c r="C24" s="379"/>
      <c r="D24" s="24"/>
      <c r="E24" s="379"/>
      <c r="F24" s="379"/>
      <c r="G24" s="425"/>
      <c r="H24" s="426"/>
      <c r="I24" s="425"/>
      <c r="J24" s="426"/>
    </row>
    <row r="25" spans="1:10" ht="15" customHeight="1" x14ac:dyDescent="0.35">
      <c r="A25" s="15" t="s">
        <v>381</v>
      </c>
      <c r="B25" s="379"/>
      <c r="C25" s="379"/>
      <c r="D25" s="24"/>
      <c r="E25" s="379"/>
      <c r="F25" s="379"/>
      <c r="G25" s="425"/>
      <c r="H25" s="426"/>
      <c r="I25" s="425"/>
      <c r="J25" s="426"/>
    </row>
    <row r="26" spans="1:10" ht="15" customHeight="1" x14ac:dyDescent="0.35">
      <c r="A26" s="15" t="s">
        <v>382</v>
      </c>
      <c r="B26" s="379"/>
      <c r="C26" s="379"/>
      <c r="D26" s="24"/>
      <c r="E26" s="379"/>
      <c r="F26" s="379"/>
      <c r="G26" s="425"/>
      <c r="H26" s="426"/>
      <c r="I26" s="425"/>
      <c r="J26" s="426"/>
    </row>
    <row r="27" spans="1:10" ht="15" customHeight="1" x14ac:dyDescent="0.35">
      <c r="A27" s="15" t="s">
        <v>383</v>
      </c>
      <c r="B27" s="379"/>
      <c r="C27" s="379"/>
      <c r="D27" s="24"/>
      <c r="E27" s="379"/>
      <c r="F27" s="379"/>
      <c r="G27" s="425"/>
      <c r="H27" s="426"/>
      <c r="I27" s="425"/>
      <c r="J27" s="426"/>
    </row>
    <row r="28" spans="1:10" ht="15" customHeight="1" x14ac:dyDescent="0.35">
      <c r="A28" s="15" t="s">
        <v>384</v>
      </c>
      <c r="B28" s="379"/>
      <c r="C28" s="379"/>
      <c r="D28" s="24"/>
      <c r="E28" s="379"/>
      <c r="F28" s="379"/>
      <c r="G28" s="425"/>
      <c r="H28" s="426"/>
      <c r="I28" s="425"/>
      <c r="J28" s="426"/>
    </row>
    <row r="29" spans="1:10" ht="15" customHeight="1" x14ac:dyDescent="0.35">
      <c r="A29" s="15" t="s">
        <v>921</v>
      </c>
      <c r="B29" s="379"/>
      <c r="C29" s="379"/>
      <c r="D29" s="24"/>
      <c r="E29" s="379"/>
      <c r="F29" s="379"/>
      <c r="G29" s="425"/>
      <c r="H29" s="426"/>
      <c r="I29" s="425"/>
      <c r="J29" s="426"/>
    </row>
    <row r="30" spans="1:10" ht="15" thickBot="1" x14ac:dyDescent="0.4">
      <c r="A30" s="165" t="s">
        <v>659</v>
      </c>
      <c r="B30" s="166">
        <f>COUNTIF(B8:B29, "Y")</f>
        <v>0</v>
      </c>
      <c r="C30" s="167">
        <f>COUNTIF(C8:C29, "N")</f>
        <v>0</v>
      </c>
      <c r="D30" s="141"/>
      <c r="E30" s="166">
        <f>COUNTIF(E8:E29, "Y")</f>
        <v>0</v>
      </c>
      <c r="F30" s="167">
        <f>COUNTIF(F8:F29, "N")</f>
        <v>0</v>
      </c>
      <c r="G30" s="141"/>
    </row>
    <row r="31" spans="1:10" ht="15" thickTop="1" x14ac:dyDescent="0.35"/>
    <row r="33" spans="1:7" x14ac:dyDescent="0.35">
      <c r="A33" s="164" t="s">
        <v>741</v>
      </c>
    </row>
    <row r="34" spans="1:7" ht="23.5" customHeight="1" x14ac:dyDescent="0.35">
      <c r="A34" s="424" t="s">
        <v>544</v>
      </c>
      <c r="B34" s="424"/>
      <c r="C34" s="424"/>
      <c r="D34" s="424"/>
      <c r="E34" s="424"/>
      <c r="F34" s="424"/>
      <c r="G34" s="424"/>
    </row>
    <row r="35" spans="1:7" ht="59.15" customHeight="1" x14ac:dyDescent="0.35">
      <c r="A35" s="416" t="s">
        <v>268</v>
      </c>
      <c r="B35" s="416" t="s">
        <v>545</v>
      </c>
      <c r="C35" s="416"/>
      <c r="D35" s="416" t="s">
        <v>546</v>
      </c>
      <c r="E35" s="416"/>
      <c r="F35" s="416" t="s">
        <v>543</v>
      </c>
      <c r="G35" s="416"/>
    </row>
    <row r="36" spans="1:7" ht="33.65" customHeight="1" x14ac:dyDescent="0.35">
      <c r="A36" s="416"/>
      <c r="B36" s="370" t="s">
        <v>256</v>
      </c>
      <c r="C36" s="370" t="s">
        <v>257</v>
      </c>
      <c r="D36" s="416"/>
      <c r="E36" s="416"/>
      <c r="F36" s="416"/>
      <c r="G36" s="416"/>
    </row>
    <row r="37" spans="1:7" x14ac:dyDescent="0.35">
      <c r="A37" s="15" t="s">
        <v>364</v>
      </c>
      <c r="B37" s="384"/>
      <c r="C37" s="384"/>
      <c r="D37" s="493"/>
      <c r="E37" s="493"/>
      <c r="F37" s="425"/>
      <c r="G37" s="426"/>
    </row>
    <row r="38" spans="1:7" x14ac:dyDescent="0.35">
      <c r="A38" s="15" t="s">
        <v>365</v>
      </c>
      <c r="B38" s="384"/>
      <c r="C38" s="384"/>
      <c r="D38" s="429"/>
      <c r="E38" s="430"/>
      <c r="F38" s="425"/>
      <c r="G38" s="426"/>
    </row>
    <row r="39" spans="1:7" x14ac:dyDescent="0.35">
      <c r="A39" s="15" t="s">
        <v>366</v>
      </c>
      <c r="B39" s="384"/>
      <c r="C39" s="384"/>
      <c r="D39" s="429"/>
      <c r="E39" s="430"/>
      <c r="F39" s="425"/>
      <c r="G39" s="426"/>
    </row>
    <row r="40" spans="1:7" x14ac:dyDescent="0.35">
      <c r="A40" s="15" t="s">
        <v>918</v>
      </c>
      <c r="B40" s="384"/>
      <c r="C40" s="384"/>
      <c r="D40" s="429"/>
      <c r="E40" s="430"/>
      <c r="F40" s="425"/>
      <c r="G40" s="426"/>
    </row>
    <row r="41" spans="1:7" x14ac:dyDescent="0.35">
      <c r="A41" s="15" t="s">
        <v>368</v>
      </c>
      <c r="B41" s="384"/>
      <c r="C41" s="384"/>
      <c r="D41" s="429"/>
      <c r="E41" s="430"/>
      <c r="F41" s="425"/>
      <c r="G41" s="426"/>
    </row>
    <row r="42" spans="1:7" x14ac:dyDescent="0.35">
      <c r="A42" s="15" t="s">
        <v>369</v>
      </c>
      <c r="B42" s="384"/>
      <c r="C42" s="384"/>
      <c r="D42" s="429"/>
      <c r="E42" s="430"/>
      <c r="F42" s="425"/>
      <c r="G42" s="426"/>
    </row>
    <row r="43" spans="1:7" x14ac:dyDescent="0.35">
      <c r="A43" s="15" t="s">
        <v>370</v>
      </c>
      <c r="B43" s="384"/>
      <c r="C43" s="384"/>
      <c r="D43" s="429"/>
      <c r="E43" s="430"/>
      <c r="F43" s="425"/>
      <c r="G43" s="426"/>
    </row>
    <row r="44" spans="1:7" x14ac:dyDescent="0.35">
      <c r="A44" s="15" t="s">
        <v>371</v>
      </c>
      <c r="B44" s="384"/>
      <c r="C44" s="384"/>
      <c r="D44" s="429"/>
      <c r="E44" s="430"/>
      <c r="F44" s="425"/>
      <c r="G44" s="426"/>
    </row>
    <row r="45" spans="1:7" x14ac:dyDescent="0.35">
      <c r="A45" s="15" t="s">
        <v>372</v>
      </c>
      <c r="B45" s="384"/>
      <c r="C45" s="384"/>
      <c r="D45" s="429"/>
      <c r="E45" s="430"/>
      <c r="F45" s="425"/>
      <c r="G45" s="426"/>
    </row>
    <row r="46" spans="1:7" x14ac:dyDescent="0.35">
      <c r="A46" s="15" t="s">
        <v>919</v>
      </c>
      <c r="B46" s="384"/>
      <c r="C46" s="384"/>
      <c r="D46" s="429"/>
      <c r="E46" s="430"/>
      <c r="F46" s="425"/>
      <c r="G46" s="426"/>
    </row>
    <row r="47" spans="1:7" x14ac:dyDescent="0.35">
      <c r="A47" s="15" t="s">
        <v>374</v>
      </c>
      <c r="B47" s="384"/>
      <c r="C47" s="384"/>
      <c r="D47" s="429"/>
      <c r="E47" s="430"/>
      <c r="F47" s="425"/>
      <c r="G47" s="426"/>
    </row>
    <row r="48" spans="1:7" x14ac:dyDescent="0.35">
      <c r="A48" s="15" t="s">
        <v>375</v>
      </c>
      <c r="B48" s="384"/>
      <c r="C48" s="384"/>
      <c r="D48" s="429"/>
      <c r="E48" s="430"/>
      <c r="F48" s="425"/>
      <c r="G48" s="426"/>
    </row>
    <row r="49" spans="1:19" x14ac:dyDescent="0.35">
      <c r="A49" s="15" t="s">
        <v>376</v>
      </c>
      <c r="B49" s="384"/>
      <c r="C49" s="384"/>
      <c r="D49" s="429"/>
      <c r="E49" s="430"/>
      <c r="F49" s="425"/>
      <c r="G49" s="426"/>
    </row>
    <row r="50" spans="1:19" x14ac:dyDescent="0.35">
      <c r="A50" s="15" t="s">
        <v>377</v>
      </c>
      <c r="B50" s="384"/>
      <c r="C50" s="384"/>
      <c r="D50" s="429"/>
      <c r="E50" s="430"/>
      <c r="F50" s="425"/>
      <c r="G50" s="426"/>
    </row>
    <row r="51" spans="1:19" x14ac:dyDescent="0.35">
      <c r="A51" s="15" t="s">
        <v>378</v>
      </c>
      <c r="B51" s="384"/>
      <c r="C51" s="384"/>
      <c r="D51" s="429"/>
      <c r="E51" s="430"/>
      <c r="F51" s="425"/>
      <c r="G51" s="426"/>
    </row>
    <row r="52" spans="1:19" x14ac:dyDescent="0.35">
      <c r="A52" s="15" t="s">
        <v>379</v>
      </c>
      <c r="B52" s="384"/>
      <c r="C52" s="384"/>
      <c r="D52" s="429"/>
      <c r="E52" s="430"/>
      <c r="F52" s="425"/>
      <c r="G52" s="426"/>
    </row>
    <row r="53" spans="1:19" x14ac:dyDescent="0.35">
      <c r="A53" s="15" t="s">
        <v>920</v>
      </c>
      <c r="B53" s="384"/>
      <c r="C53" s="384"/>
      <c r="D53" s="429"/>
      <c r="E53" s="430"/>
      <c r="F53" s="425"/>
      <c r="G53" s="426"/>
    </row>
    <row r="54" spans="1:19" x14ac:dyDescent="0.35">
      <c r="A54" s="15" t="s">
        <v>381</v>
      </c>
      <c r="B54" s="384"/>
      <c r="C54" s="384"/>
      <c r="D54" s="429"/>
      <c r="E54" s="430"/>
      <c r="F54" s="425"/>
      <c r="G54" s="426"/>
    </row>
    <row r="55" spans="1:19" x14ac:dyDescent="0.35">
      <c r="A55" s="15" t="s">
        <v>382</v>
      </c>
      <c r="B55" s="384"/>
      <c r="C55" s="384"/>
      <c r="D55" s="429"/>
      <c r="E55" s="430"/>
      <c r="F55" s="425"/>
      <c r="G55" s="426"/>
    </row>
    <row r="56" spans="1:19" x14ac:dyDescent="0.35">
      <c r="A56" s="15" t="s">
        <v>383</v>
      </c>
      <c r="B56" s="384"/>
      <c r="C56" s="384"/>
      <c r="D56" s="429"/>
      <c r="E56" s="430"/>
      <c r="F56" s="425"/>
      <c r="G56" s="426"/>
    </row>
    <row r="57" spans="1:19" x14ac:dyDescent="0.35">
      <c r="A57" s="15" t="s">
        <v>384</v>
      </c>
      <c r="B57" s="384"/>
      <c r="C57" s="384"/>
      <c r="D57" s="429"/>
      <c r="E57" s="430"/>
      <c r="F57" s="425"/>
      <c r="G57" s="426"/>
    </row>
    <row r="58" spans="1:19" x14ac:dyDescent="0.35">
      <c r="A58" s="15" t="s">
        <v>921</v>
      </c>
      <c r="B58" s="384"/>
      <c r="C58" s="384"/>
      <c r="D58" s="429"/>
      <c r="E58" s="430"/>
      <c r="F58" s="425"/>
      <c r="G58" s="426"/>
    </row>
    <row r="59" spans="1:19" ht="15" thickBot="1" x14ac:dyDescent="0.4">
      <c r="A59" s="165" t="s">
        <v>659</v>
      </c>
      <c r="B59" s="92">
        <f>COUNTIF(B37:B58, "Y")</f>
        <v>0</v>
      </c>
      <c r="C59" s="92">
        <f>COUNTIF(C37:C58, "N")</f>
        <v>0</v>
      </c>
    </row>
    <row r="60" spans="1:19" ht="15" thickTop="1" x14ac:dyDescent="0.35"/>
    <row r="62" spans="1:19" x14ac:dyDescent="0.35">
      <c r="A62" s="164" t="s">
        <v>742</v>
      </c>
      <c r="B62" s="168"/>
      <c r="C62" s="168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</row>
    <row r="63" spans="1:19" ht="23.15" customHeight="1" x14ac:dyDescent="0.35">
      <c r="A63" s="491" t="s">
        <v>686</v>
      </c>
      <c r="B63" s="491"/>
      <c r="C63" s="491"/>
      <c r="D63" s="491"/>
      <c r="E63" s="491"/>
      <c r="F63" s="491"/>
      <c r="G63" s="491"/>
      <c r="H63" s="491"/>
      <c r="I63" s="491"/>
      <c r="J63" s="491"/>
      <c r="K63" s="491"/>
      <c r="L63" s="491"/>
      <c r="M63" s="491"/>
      <c r="N63" s="491"/>
      <c r="O63" s="491"/>
      <c r="P63" s="491"/>
      <c r="Q63" s="491"/>
      <c r="R63" s="491"/>
      <c r="S63" s="491"/>
    </row>
    <row r="64" spans="1:19" ht="14.5" customHeight="1" x14ac:dyDescent="0.35">
      <c r="A64" s="492" t="s">
        <v>268</v>
      </c>
      <c r="B64" s="494" t="s">
        <v>554</v>
      </c>
      <c r="C64" s="494" t="s">
        <v>555</v>
      </c>
      <c r="D64" s="494" t="s">
        <v>556</v>
      </c>
      <c r="E64" s="494" t="s">
        <v>557</v>
      </c>
      <c r="F64" s="494" t="s">
        <v>837</v>
      </c>
      <c r="G64" s="494" t="s">
        <v>841</v>
      </c>
      <c r="H64" s="494" t="s">
        <v>838</v>
      </c>
      <c r="I64" s="494" t="s">
        <v>844</v>
      </c>
      <c r="J64" s="494" t="s">
        <v>839</v>
      </c>
      <c r="K64" s="494" t="s">
        <v>843</v>
      </c>
      <c r="L64" s="494" t="s">
        <v>840</v>
      </c>
      <c r="M64" s="494" t="s">
        <v>845</v>
      </c>
      <c r="N64" s="494" t="s">
        <v>842</v>
      </c>
      <c r="O64" s="494" t="s">
        <v>851</v>
      </c>
      <c r="P64" s="494" t="s">
        <v>558</v>
      </c>
      <c r="Q64" s="494" t="s">
        <v>559</v>
      </c>
      <c r="R64" s="494" t="s">
        <v>560</v>
      </c>
      <c r="S64" s="495" t="s">
        <v>684</v>
      </c>
    </row>
    <row r="65" spans="1:19" ht="116.25" customHeight="1" x14ac:dyDescent="0.35">
      <c r="A65" s="491"/>
      <c r="B65" s="495"/>
      <c r="C65" s="495"/>
      <c r="D65" s="495"/>
      <c r="E65" s="495"/>
      <c r="F65" s="495"/>
      <c r="G65" s="495"/>
      <c r="H65" s="495"/>
      <c r="I65" s="495"/>
      <c r="J65" s="495"/>
      <c r="K65" s="495"/>
      <c r="L65" s="495"/>
      <c r="M65" s="495"/>
      <c r="N65" s="495"/>
      <c r="O65" s="495"/>
      <c r="P65" s="495"/>
      <c r="Q65" s="495"/>
      <c r="R65" s="495"/>
      <c r="S65" s="496"/>
    </row>
    <row r="66" spans="1:19" x14ac:dyDescent="0.35">
      <c r="A66" s="15" t="s">
        <v>364</v>
      </c>
      <c r="B66" s="112"/>
      <c r="C66" s="111"/>
      <c r="D66" s="48"/>
      <c r="E66" s="48"/>
      <c r="F66" s="112"/>
      <c r="G66" s="48"/>
      <c r="H66" s="176"/>
      <c r="I66" s="175"/>
      <c r="J66" s="176"/>
      <c r="K66" s="176"/>
      <c r="L66" s="176"/>
      <c r="M66" s="176"/>
      <c r="N66" s="176"/>
      <c r="O66" s="48"/>
      <c r="P66" s="273"/>
      <c r="Q66" s="273"/>
      <c r="R66" s="48"/>
      <c r="S66" s="48"/>
    </row>
    <row r="67" spans="1:19" x14ac:dyDescent="0.35">
      <c r="A67" s="15" t="s">
        <v>365</v>
      </c>
      <c r="B67" s="112"/>
      <c r="C67" s="111"/>
      <c r="D67" s="48"/>
      <c r="E67" s="48"/>
      <c r="F67" s="112"/>
      <c r="G67" s="48"/>
      <c r="H67" s="176"/>
      <c r="I67" s="175"/>
      <c r="J67" s="176"/>
      <c r="K67" s="176"/>
      <c r="L67" s="176"/>
      <c r="M67" s="176"/>
      <c r="N67" s="176"/>
      <c r="O67" s="48"/>
      <c r="P67" s="273"/>
      <c r="Q67" s="273"/>
      <c r="R67" s="48"/>
      <c r="S67" s="48"/>
    </row>
    <row r="68" spans="1:19" x14ac:dyDescent="0.35">
      <c r="A68" s="15" t="s">
        <v>366</v>
      </c>
      <c r="B68" s="112"/>
      <c r="C68" s="111"/>
      <c r="D68" s="48"/>
      <c r="E68" s="48"/>
      <c r="F68" s="112"/>
      <c r="G68" s="48"/>
      <c r="H68" s="176"/>
      <c r="I68" s="175"/>
      <c r="J68" s="176"/>
      <c r="K68" s="176"/>
      <c r="L68" s="176"/>
      <c r="M68" s="176"/>
      <c r="N68" s="176"/>
      <c r="O68" s="48"/>
      <c r="P68" s="273"/>
      <c r="Q68" s="273"/>
      <c r="R68" s="48"/>
      <c r="S68" s="48"/>
    </row>
    <row r="69" spans="1:19" x14ac:dyDescent="0.35">
      <c r="A69" s="15" t="s">
        <v>918</v>
      </c>
      <c r="B69" s="112"/>
      <c r="C69" s="111"/>
      <c r="D69" s="48"/>
      <c r="E69" s="48"/>
      <c r="F69" s="112"/>
      <c r="G69" s="48"/>
      <c r="H69" s="176"/>
      <c r="I69" s="175"/>
      <c r="J69" s="176"/>
      <c r="K69" s="176"/>
      <c r="L69" s="176"/>
      <c r="M69" s="176"/>
      <c r="N69" s="176"/>
      <c r="O69" s="48"/>
      <c r="P69" s="273"/>
      <c r="Q69" s="273"/>
      <c r="R69" s="48"/>
      <c r="S69" s="48"/>
    </row>
    <row r="70" spans="1:19" x14ac:dyDescent="0.35">
      <c r="A70" s="15" t="s">
        <v>368</v>
      </c>
      <c r="B70" s="112"/>
      <c r="C70" s="111"/>
      <c r="D70" s="48"/>
      <c r="E70" s="48"/>
      <c r="F70" s="112"/>
      <c r="G70" s="48"/>
      <c r="H70" s="176"/>
      <c r="I70" s="175"/>
      <c r="J70" s="176"/>
      <c r="K70" s="176"/>
      <c r="L70" s="176"/>
      <c r="M70" s="176"/>
      <c r="N70" s="176"/>
      <c r="O70" s="48"/>
      <c r="P70" s="273"/>
      <c r="Q70" s="273"/>
      <c r="R70" s="48"/>
      <c r="S70" s="48"/>
    </row>
    <row r="71" spans="1:19" x14ac:dyDescent="0.35">
      <c r="A71" s="15" t="s">
        <v>369</v>
      </c>
      <c r="B71" s="112"/>
      <c r="C71" s="111"/>
      <c r="D71" s="48"/>
      <c r="E71" s="48"/>
      <c r="F71" s="112"/>
      <c r="G71" s="48"/>
      <c r="H71" s="176"/>
      <c r="I71" s="175"/>
      <c r="J71" s="176"/>
      <c r="K71" s="176"/>
      <c r="L71" s="176"/>
      <c r="M71" s="176"/>
      <c r="N71" s="176"/>
      <c r="O71" s="48"/>
      <c r="P71" s="273"/>
      <c r="Q71" s="273"/>
      <c r="R71" s="48"/>
      <c r="S71" s="48"/>
    </row>
    <row r="72" spans="1:19" x14ac:dyDescent="0.35">
      <c r="A72" s="15" t="s">
        <v>370</v>
      </c>
      <c r="B72" s="112"/>
      <c r="C72" s="111"/>
      <c r="D72" s="48"/>
      <c r="E72" s="48"/>
      <c r="F72" s="112"/>
      <c r="G72" s="48"/>
      <c r="H72" s="176"/>
      <c r="I72" s="175"/>
      <c r="J72" s="176"/>
      <c r="K72" s="176"/>
      <c r="L72" s="176"/>
      <c r="M72" s="176"/>
      <c r="N72" s="176"/>
      <c r="O72" s="48"/>
      <c r="P72" s="273"/>
      <c r="Q72" s="273"/>
      <c r="R72" s="48"/>
      <c r="S72" s="48"/>
    </row>
    <row r="73" spans="1:19" x14ac:dyDescent="0.35">
      <c r="A73" s="15" t="s">
        <v>371</v>
      </c>
      <c r="B73" s="112"/>
      <c r="C73" s="111"/>
      <c r="D73" s="48"/>
      <c r="E73" s="48"/>
      <c r="F73" s="112"/>
      <c r="G73" s="48"/>
      <c r="H73" s="176"/>
      <c r="I73" s="175"/>
      <c r="J73" s="176"/>
      <c r="K73" s="176"/>
      <c r="L73" s="176"/>
      <c r="M73" s="176"/>
      <c r="N73" s="176"/>
      <c r="O73" s="48"/>
      <c r="P73" s="273"/>
      <c r="Q73" s="273"/>
      <c r="R73" s="48"/>
      <c r="S73" s="48"/>
    </row>
    <row r="74" spans="1:19" x14ac:dyDescent="0.35">
      <c r="A74" s="15" t="s">
        <v>372</v>
      </c>
      <c r="B74" s="112"/>
      <c r="C74" s="111"/>
      <c r="D74" s="48"/>
      <c r="E74" s="48"/>
      <c r="F74" s="112"/>
      <c r="G74" s="48"/>
      <c r="H74" s="176"/>
      <c r="I74" s="175"/>
      <c r="J74" s="176"/>
      <c r="K74" s="176"/>
      <c r="L74" s="176"/>
      <c r="M74" s="176"/>
      <c r="N74" s="176"/>
      <c r="O74" s="48"/>
      <c r="P74" s="273"/>
      <c r="Q74" s="273"/>
      <c r="R74" s="48"/>
      <c r="S74" s="48"/>
    </row>
    <row r="75" spans="1:19" x14ac:dyDescent="0.35">
      <c r="A75" s="15" t="s">
        <v>919</v>
      </c>
      <c r="B75" s="112"/>
      <c r="C75" s="111"/>
      <c r="D75" s="48"/>
      <c r="E75" s="48"/>
      <c r="F75" s="112"/>
      <c r="G75" s="48"/>
      <c r="H75" s="176"/>
      <c r="I75" s="175"/>
      <c r="J75" s="176"/>
      <c r="K75" s="176"/>
      <c r="L75" s="176"/>
      <c r="M75" s="176"/>
      <c r="N75" s="176"/>
      <c r="O75" s="48"/>
      <c r="P75" s="273"/>
      <c r="Q75" s="273"/>
      <c r="R75" s="48"/>
      <c r="S75" s="48"/>
    </row>
    <row r="76" spans="1:19" x14ac:dyDescent="0.35">
      <c r="A76" s="15" t="s">
        <v>374</v>
      </c>
      <c r="B76" s="112"/>
      <c r="C76" s="111"/>
      <c r="D76" s="48"/>
      <c r="E76" s="48"/>
      <c r="F76" s="112"/>
      <c r="G76" s="48"/>
      <c r="H76" s="176"/>
      <c r="I76" s="175"/>
      <c r="J76" s="176"/>
      <c r="K76" s="176"/>
      <c r="L76" s="176"/>
      <c r="M76" s="176"/>
      <c r="N76" s="176"/>
      <c r="O76" s="48"/>
      <c r="P76" s="273"/>
      <c r="Q76" s="273"/>
      <c r="R76" s="48"/>
      <c r="S76" s="48"/>
    </row>
    <row r="77" spans="1:19" x14ac:dyDescent="0.35">
      <c r="A77" s="15" t="s">
        <v>375</v>
      </c>
      <c r="B77" s="112"/>
      <c r="C77" s="111"/>
      <c r="D77" s="48"/>
      <c r="E77" s="48"/>
      <c r="F77" s="112"/>
      <c r="G77" s="48"/>
      <c r="H77" s="176"/>
      <c r="I77" s="175"/>
      <c r="J77" s="176"/>
      <c r="K77" s="176"/>
      <c r="L77" s="176"/>
      <c r="M77" s="176"/>
      <c r="N77" s="176"/>
      <c r="O77" s="48"/>
      <c r="P77" s="273"/>
      <c r="Q77" s="273"/>
      <c r="R77" s="48"/>
      <c r="S77" s="48"/>
    </row>
    <row r="78" spans="1:19" x14ac:dyDescent="0.35">
      <c r="A78" s="15" t="s">
        <v>376</v>
      </c>
      <c r="B78" s="112"/>
      <c r="C78" s="111"/>
      <c r="D78" s="48"/>
      <c r="E78" s="48"/>
      <c r="F78" s="112"/>
      <c r="G78" s="48"/>
      <c r="H78" s="176"/>
      <c r="I78" s="175"/>
      <c r="J78" s="176"/>
      <c r="K78" s="176"/>
      <c r="L78" s="176"/>
      <c r="M78" s="176"/>
      <c r="N78" s="176"/>
      <c r="O78" s="48"/>
      <c r="P78" s="273"/>
      <c r="Q78" s="273"/>
      <c r="R78" s="48"/>
      <c r="S78" s="48"/>
    </row>
    <row r="79" spans="1:19" x14ac:dyDescent="0.35">
      <c r="A79" s="15" t="s">
        <v>377</v>
      </c>
      <c r="B79" s="112"/>
      <c r="C79" s="111"/>
      <c r="D79" s="48"/>
      <c r="E79" s="48"/>
      <c r="F79" s="112"/>
      <c r="G79" s="48"/>
      <c r="H79" s="176"/>
      <c r="I79" s="175"/>
      <c r="J79" s="176"/>
      <c r="K79" s="176"/>
      <c r="L79" s="176"/>
      <c r="M79" s="176"/>
      <c r="N79" s="176"/>
      <c r="O79" s="48"/>
      <c r="P79" s="273"/>
      <c r="Q79" s="273"/>
      <c r="R79" s="48"/>
      <c r="S79" s="48"/>
    </row>
    <row r="80" spans="1:19" x14ac:dyDescent="0.35">
      <c r="A80" s="15" t="s">
        <v>378</v>
      </c>
      <c r="B80" s="112"/>
      <c r="C80" s="111"/>
      <c r="D80" s="48"/>
      <c r="E80" s="48"/>
      <c r="F80" s="112"/>
      <c r="G80" s="48"/>
      <c r="H80" s="176"/>
      <c r="I80" s="175"/>
      <c r="J80" s="176"/>
      <c r="K80" s="176"/>
      <c r="L80" s="176"/>
      <c r="M80" s="176"/>
      <c r="N80" s="176"/>
      <c r="O80" s="48"/>
      <c r="P80" s="273"/>
      <c r="Q80" s="273"/>
      <c r="R80" s="48"/>
      <c r="S80" s="48"/>
    </row>
    <row r="81" spans="1:19" x14ac:dyDescent="0.35">
      <c r="A81" s="15" t="s">
        <v>379</v>
      </c>
      <c r="B81" s="112"/>
      <c r="C81" s="111"/>
      <c r="D81" s="48"/>
      <c r="E81" s="48"/>
      <c r="F81" s="112"/>
      <c r="G81" s="48"/>
      <c r="H81" s="176"/>
      <c r="I81" s="175"/>
      <c r="J81" s="176"/>
      <c r="K81" s="176"/>
      <c r="L81" s="176"/>
      <c r="M81" s="176"/>
      <c r="N81" s="176"/>
      <c r="O81" s="48"/>
      <c r="P81" s="273"/>
      <c r="Q81" s="273"/>
      <c r="R81" s="48"/>
      <c r="S81" s="48"/>
    </row>
    <row r="82" spans="1:19" x14ac:dyDescent="0.35">
      <c r="A82" s="15" t="s">
        <v>920</v>
      </c>
      <c r="B82" s="112"/>
      <c r="C82" s="111"/>
      <c r="D82" s="48"/>
      <c r="E82" s="48"/>
      <c r="F82" s="112"/>
      <c r="G82" s="48"/>
      <c r="H82" s="176"/>
      <c r="I82" s="175"/>
      <c r="J82" s="176"/>
      <c r="K82" s="176"/>
      <c r="L82" s="176"/>
      <c r="M82" s="176"/>
      <c r="N82" s="176"/>
      <c r="O82" s="48"/>
      <c r="P82" s="273"/>
      <c r="Q82" s="273"/>
      <c r="R82" s="48"/>
      <c r="S82" s="48"/>
    </row>
    <row r="83" spans="1:19" x14ac:dyDescent="0.35">
      <c r="A83" s="15" t="s">
        <v>381</v>
      </c>
      <c r="B83" s="112"/>
      <c r="C83" s="111"/>
      <c r="D83" s="48"/>
      <c r="E83" s="48"/>
      <c r="F83" s="112"/>
      <c r="G83" s="48"/>
      <c r="H83" s="176"/>
      <c r="I83" s="175"/>
      <c r="J83" s="176"/>
      <c r="K83" s="176"/>
      <c r="L83" s="176"/>
      <c r="M83" s="176"/>
      <c r="N83" s="176"/>
      <c r="O83" s="48"/>
      <c r="P83" s="273"/>
      <c r="Q83" s="273"/>
      <c r="R83" s="48"/>
      <c r="S83" s="48"/>
    </row>
    <row r="84" spans="1:19" x14ac:dyDescent="0.35">
      <c r="A84" s="15" t="s">
        <v>382</v>
      </c>
      <c r="B84" s="112"/>
      <c r="C84" s="111"/>
      <c r="D84" s="48"/>
      <c r="E84" s="48"/>
      <c r="F84" s="112"/>
      <c r="G84" s="48"/>
      <c r="H84" s="176"/>
      <c r="I84" s="175"/>
      <c r="J84" s="176"/>
      <c r="K84" s="176"/>
      <c r="L84" s="176"/>
      <c r="M84" s="176"/>
      <c r="N84" s="176"/>
      <c r="O84" s="48"/>
      <c r="P84" s="273"/>
      <c r="Q84" s="273"/>
      <c r="R84" s="48"/>
      <c r="S84" s="48"/>
    </row>
    <row r="85" spans="1:19" x14ac:dyDescent="0.35">
      <c r="A85" s="15" t="s">
        <v>383</v>
      </c>
      <c r="B85" s="112"/>
      <c r="C85" s="111"/>
      <c r="D85" s="48"/>
      <c r="E85" s="48"/>
      <c r="F85" s="112"/>
      <c r="G85" s="48"/>
      <c r="H85" s="176"/>
      <c r="I85" s="175"/>
      <c r="J85" s="176"/>
      <c r="K85" s="176"/>
      <c r="L85" s="176"/>
      <c r="M85" s="176"/>
      <c r="N85" s="176"/>
      <c r="O85" s="48"/>
      <c r="P85" s="273"/>
      <c r="Q85" s="273"/>
      <c r="R85" s="48"/>
      <c r="S85" s="48"/>
    </row>
    <row r="86" spans="1:19" x14ac:dyDescent="0.35">
      <c r="A86" s="15" t="s">
        <v>384</v>
      </c>
      <c r="B86" s="112"/>
      <c r="C86" s="111"/>
      <c r="D86" s="48"/>
      <c r="E86" s="48"/>
      <c r="F86" s="112"/>
      <c r="G86" s="48"/>
      <c r="H86" s="176"/>
      <c r="I86" s="175"/>
      <c r="J86" s="176"/>
      <c r="K86" s="176"/>
      <c r="L86" s="176"/>
      <c r="M86" s="176"/>
      <c r="N86" s="176"/>
      <c r="O86" s="48"/>
      <c r="P86" s="273"/>
      <c r="Q86" s="273"/>
      <c r="R86" s="48"/>
      <c r="S86" s="48"/>
    </row>
    <row r="87" spans="1:19" x14ac:dyDescent="0.35">
      <c r="A87" s="15" t="s">
        <v>921</v>
      </c>
      <c r="B87" s="112"/>
      <c r="C87" s="111"/>
      <c r="D87" s="48"/>
      <c r="E87" s="48"/>
      <c r="F87" s="112"/>
      <c r="G87" s="48"/>
      <c r="H87" s="176"/>
      <c r="I87" s="175"/>
      <c r="J87" s="176"/>
      <c r="K87" s="176"/>
      <c r="L87" s="176"/>
      <c r="M87" s="176"/>
      <c r="N87" s="176"/>
      <c r="O87" s="48"/>
      <c r="P87" s="273"/>
      <c r="Q87" s="273"/>
      <c r="R87" s="48"/>
      <c r="S87" s="48"/>
    </row>
    <row r="88" spans="1:19" ht="15" thickBot="1" x14ac:dyDescent="0.4">
      <c r="A88" s="165" t="s">
        <v>659</v>
      </c>
      <c r="B88" s="92">
        <f>SUM(B66:B87)</f>
        <v>0</v>
      </c>
      <c r="C88" s="146">
        <f>SUM(C66:C87)</f>
        <v>0</v>
      </c>
      <c r="D88" s="141"/>
      <c r="F88" s="123">
        <f>SUM(F66:F87)</f>
        <v>0</v>
      </c>
      <c r="G88" s="170"/>
      <c r="H88" s="123">
        <f>SUM(H66:H87)</f>
        <v>0</v>
      </c>
      <c r="I88" s="170"/>
      <c r="J88" s="123">
        <f>SUM(J66:J87)</f>
        <v>0</v>
      </c>
      <c r="K88" s="171"/>
      <c r="L88" s="123">
        <f>SUM(L66:L87)</f>
        <v>0</v>
      </c>
      <c r="M88" s="171"/>
      <c r="N88" s="123">
        <f>SUM(N66:N87)</f>
        <v>0</v>
      </c>
      <c r="O88" s="171"/>
      <c r="P88" s="146">
        <f>SUM(P66:P87)</f>
        <v>0</v>
      </c>
      <c r="Q88" s="146">
        <f>SUM(Q66:Q87)</f>
        <v>0</v>
      </c>
    </row>
    <row r="89" spans="1:19" ht="15" thickTop="1" x14ac:dyDescent="0.35"/>
    <row r="90" spans="1:19" x14ac:dyDescent="0.35">
      <c r="C90" s="172"/>
      <c r="F90" s="171"/>
      <c r="H90" s="172"/>
      <c r="I90" s="172"/>
      <c r="J90" s="172"/>
    </row>
    <row r="91" spans="1:19" x14ac:dyDescent="0.35">
      <c r="A91" s="20" t="s">
        <v>743</v>
      </c>
      <c r="J91" s="172"/>
    </row>
    <row r="92" spans="1:19" ht="22.5" customHeight="1" x14ac:dyDescent="0.35">
      <c r="A92" s="411" t="s">
        <v>852</v>
      </c>
      <c r="B92" s="412"/>
      <c r="C92" s="412"/>
      <c r="D92" s="412"/>
      <c r="E92" s="412"/>
      <c r="F92" s="412"/>
      <c r="G92" s="412"/>
      <c r="H92" s="412"/>
      <c r="I92" s="413"/>
      <c r="J92" s="172"/>
    </row>
    <row r="93" spans="1:19" ht="22" customHeight="1" x14ac:dyDescent="0.35">
      <c r="A93" s="406" t="s">
        <v>268</v>
      </c>
      <c r="B93" s="408" t="s">
        <v>548</v>
      </c>
      <c r="C93" s="410"/>
      <c r="D93" s="408" t="s">
        <v>549</v>
      </c>
      <c r="E93" s="410"/>
      <c r="F93" s="406" t="s">
        <v>550</v>
      </c>
      <c r="G93" s="406" t="s">
        <v>551</v>
      </c>
      <c r="H93" s="406" t="s">
        <v>552</v>
      </c>
      <c r="I93" s="406" t="s">
        <v>553</v>
      </c>
      <c r="J93" s="172"/>
    </row>
    <row r="94" spans="1:19" ht="68.5" customHeight="1" x14ac:dyDescent="0.35">
      <c r="A94" s="407"/>
      <c r="B94" s="374" t="s">
        <v>561</v>
      </c>
      <c r="C94" s="374" t="s">
        <v>562</v>
      </c>
      <c r="D94" s="374" t="s">
        <v>561</v>
      </c>
      <c r="E94" s="374" t="s">
        <v>562</v>
      </c>
      <c r="F94" s="407"/>
      <c r="G94" s="407"/>
      <c r="H94" s="407"/>
      <c r="I94" s="407"/>
      <c r="J94" s="172"/>
    </row>
    <row r="95" spans="1:19" x14ac:dyDescent="0.35">
      <c r="A95" s="15" t="s">
        <v>364</v>
      </c>
      <c r="B95" s="17"/>
      <c r="C95" s="17"/>
      <c r="D95" s="17"/>
      <c r="E95" s="17"/>
      <c r="F95" s="17"/>
      <c r="G95" s="17"/>
      <c r="H95" s="17"/>
      <c r="I95" s="17"/>
      <c r="J95" s="172"/>
    </row>
    <row r="96" spans="1:19" x14ac:dyDescent="0.35">
      <c r="A96" s="15" t="s">
        <v>365</v>
      </c>
      <c r="B96" s="17"/>
      <c r="C96" s="17"/>
      <c r="D96" s="17"/>
      <c r="E96" s="17"/>
      <c r="F96" s="17"/>
      <c r="G96" s="17"/>
      <c r="H96" s="17"/>
      <c r="I96" s="17"/>
      <c r="J96" s="172"/>
    </row>
    <row r="97" spans="1:10" x14ac:dyDescent="0.35">
      <c r="A97" s="15" t="s">
        <v>366</v>
      </c>
      <c r="B97" s="17"/>
      <c r="C97" s="17"/>
      <c r="D97" s="17"/>
      <c r="E97" s="17"/>
      <c r="F97" s="17"/>
      <c r="G97" s="17"/>
      <c r="H97" s="17"/>
      <c r="I97" s="17"/>
      <c r="J97" s="172"/>
    </row>
    <row r="98" spans="1:10" x14ac:dyDescent="0.35">
      <c r="A98" s="15" t="s">
        <v>918</v>
      </c>
      <c r="B98" s="17"/>
      <c r="C98" s="17"/>
      <c r="D98" s="17"/>
      <c r="E98" s="17"/>
      <c r="F98" s="17"/>
      <c r="G98" s="17"/>
      <c r="H98" s="17"/>
      <c r="I98" s="17"/>
      <c r="J98" s="172"/>
    </row>
    <row r="99" spans="1:10" x14ac:dyDescent="0.35">
      <c r="A99" s="15" t="s">
        <v>368</v>
      </c>
      <c r="B99" s="17"/>
      <c r="C99" s="17"/>
      <c r="D99" s="17"/>
      <c r="E99" s="17"/>
      <c r="F99" s="17"/>
      <c r="G99" s="17"/>
      <c r="H99" s="17"/>
      <c r="I99" s="17"/>
      <c r="J99" s="172"/>
    </row>
    <row r="100" spans="1:10" x14ac:dyDescent="0.35">
      <c r="A100" s="15" t="s">
        <v>369</v>
      </c>
      <c r="B100" s="17"/>
      <c r="C100" s="17"/>
      <c r="D100" s="17"/>
      <c r="E100" s="17"/>
      <c r="F100" s="17"/>
      <c r="G100" s="17"/>
      <c r="H100" s="17"/>
      <c r="I100" s="17"/>
      <c r="J100" s="172"/>
    </row>
    <row r="101" spans="1:10" x14ac:dyDescent="0.35">
      <c r="A101" s="15" t="s">
        <v>370</v>
      </c>
      <c r="B101" s="17"/>
      <c r="C101" s="17"/>
      <c r="D101" s="17"/>
      <c r="E101" s="17"/>
      <c r="F101" s="17"/>
      <c r="G101" s="17"/>
      <c r="H101" s="17"/>
      <c r="I101" s="17"/>
      <c r="J101" s="172"/>
    </row>
    <row r="102" spans="1:10" x14ac:dyDescent="0.35">
      <c r="A102" s="15" t="s">
        <v>371</v>
      </c>
      <c r="B102" s="17"/>
      <c r="C102" s="17"/>
      <c r="D102" s="17"/>
      <c r="E102" s="17"/>
      <c r="F102" s="17"/>
      <c r="G102" s="17"/>
      <c r="H102" s="17"/>
      <c r="I102" s="17"/>
      <c r="J102" s="172"/>
    </row>
    <row r="103" spans="1:10" x14ac:dyDescent="0.35">
      <c r="A103" s="15" t="s">
        <v>372</v>
      </c>
      <c r="B103" s="17"/>
      <c r="C103" s="17"/>
      <c r="D103" s="17"/>
      <c r="E103" s="17"/>
      <c r="F103" s="17"/>
      <c r="G103" s="17"/>
      <c r="H103" s="17"/>
      <c r="I103" s="17"/>
      <c r="J103" s="172"/>
    </row>
    <row r="104" spans="1:10" x14ac:dyDescent="0.35">
      <c r="A104" s="15" t="s">
        <v>919</v>
      </c>
      <c r="B104" s="17"/>
      <c r="C104" s="17"/>
      <c r="D104" s="17"/>
      <c r="E104" s="17"/>
      <c r="F104" s="17"/>
      <c r="G104" s="17"/>
      <c r="H104" s="17"/>
      <c r="I104" s="17"/>
      <c r="J104" s="172"/>
    </row>
    <row r="105" spans="1:10" x14ac:dyDescent="0.35">
      <c r="A105" s="15" t="s">
        <v>374</v>
      </c>
      <c r="B105" s="17"/>
      <c r="C105" s="17"/>
      <c r="D105" s="17"/>
      <c r="E105" s="17"/>
      <c r="F105" s="17"/>
      <c r="G105" s="17"/>
      <c r="H105" s="17"/>
      <c r="I105" s="17"/>
      <c r="J105" s="172"/>
    </row>
    <row r="106" spans="1:10" x14ac:dyDescent="0.35">
      <c r="A106" s="15" t="s">
        <v>375</v>
      </c>
      <c r="B106" s="17"/>
      <c r="C106" s="17"/>
      <c r="D106" s="17"/>
      <c r="E106" s="17"/>
      <c r="F106" s="17"/>
      <c r="G106" s="17"/>
      <c r="H106" s="17"/>
      <c r="I106" s="17"/>
      <c r="J106" s="172"/>
    </row>
    <row r="107" spans="1:10" x14ac:dyDescent="0.35">
      <c r="A107" s="15" t="s">
        <v>376</v>
      </c>
      <c r="B107" s="17"/>
      <c r="C107" s="17"/>
      <c r="D107" s="17"/>
      <c r="E107" s="17"/>
      <c r="F107" s="17"/>
      <c r="G107" s="17"/>
      <c r="H107" s="17"/>
      <c r="I107" s="17"/>
      <c r="J107" s="172"/>
    </row>
    <row r="108" spans="1:10" x14ac:dyDescent="0.35">
      <c r="A108" s="15" t="s">
        <v>377</v>
      </c>
      <c r="B108" s="17"/>
      <c r="C108" s="17"/>
      <c r="D108" s="17"/>
      <c r="E108" s="17"/>
      <c r="F108" s="17"/>
      <c r="G108" s="17"/>
      <c r="H108" s="17"/>
      <c r="I108" s="17"/>
      <c r="J108" s="172"/>
    </row>
    <row r="109" spans="1:10" x14ac:dyDescent="0.35">
      <c r="A109" s="15" t="s">
        <v>378</v>
      </c>
      <c r="B109" s="17"/>
      <c r="C109" s="17"/>
      <c r="D109" s="17"/>
      <c r="E109" s="17"/>
      <c r="F109" s="17"/>
      <c r="G109" s="17"/>
      <c r="H109" s="17"/>
      <c r="I109" s="17"/>
      <c r="J109" s="172"/>
    </row>
    <row r="110" spans="1:10" x14ac:dyDescent="0.35">
      <c r="A110" s="15" t="s">
        <v>379</v>
      </c>
      <c r="B110" s="17"/>
      <c r="C110" s="17"/>
      <c r="D110" s="17"/>
      <c r="E110" s="17"/>
      <c r="F110" s="17"/>
      <c r="G110" s="17"/>
      <c r="H110" s="17"/>
      <c r="I110" s="17"/>
      <c r="J110" s="172"/>
    </row>
    <row r="111" spans="1:10" x14ac:dyDescent="0.35">
      <c r="A111" s="15" t="s">
        <v>920</v>
      </c>
      <c r="B111" s="17"/>
      <c r="C111" s="17"/>
      <c r="D111" s="17"/>
      <c r="E111" s="17"/>
      <c r="F111" s="17"/>
      <c r="G111" s="17"/>
      <c r="H111" s="17"/>
      <c r="I111" s="17"/>
      <c r="J111" s="172"/>
    </row>
    <row r="112" spans="1:10" x14ac:dyDescent="0.35">
      <c r="A112" s="15" t="s">
        <v>381</v>
      </c>
      <c r="B112" s="17"/>
      <c r="C112" s="17"/>
      <c r="D112" s="17"/>
      <c r="E112" s="17"/>
      <c r="F112" s="17"/>
      <c r="G112" s="17"/>
      <c r="H112" s="17"/>
      <c r="I112" s="17"/>
      <c r="J112" s="172"/>
    </row>
    <row r="113" spans="1:10" x14ac:dyDescent="0.35">
      <c r="A113" s="15" t="s">
        <v>382</v>
      </c>
      <c r="B113" s="17"/>
      <c r="C113" s="17"/>
      <c r="D113" s="17"/>
      <c r="E113" s="17"/>
      <c r="F113" s="17"/>
      <c r="G113" s="17"/>
      <c r="H113" s="17"/>
      <c r="I113" s="17"/>
      <c r="J113" s="172"/>
    </row>
    <row r="114" spans="1:10" x14ac:dyDescent="0.35">
      <c r="A114" s="15" t="s">
        <v>383</v>
      </c>
      <c r="B114" s="17"/>
      <c r="C114" s="17"/>
      <c r="D114" s="17"/>
      <c r="E114" s="17"/>
      <c r="F114" s="17"/>
      <c r="G114" s="17"/>
      <c r="H114" s="17"/>
      <c r="I114" s="17"/>
      <c r="J114" s="172"/>
    </row>
    <row r="115" spans="1:10" x14ac:dyDescent="0.35">
      <c r="A115" s="15" t="s">
        <v>384</v>
      </c>
      <c r="B115" s="17"/>
      <c r="C115" s="17"/>
      <c r="D115" s="17"/>
      <c r="E115" s="17"/>
      <c r="F115" s="17"/>
      <c r="G115" s="17"/>
      <c r="H115" s="17"/>
      <c r="I115" s="17"/>
      <c r="J115" s="172"/>
    </row>
    <row r="116" spans="1:10" x14ac:dyDescent="0.35">
      <c r="A116" s="15" t="s">
        <v>921</v>
      </c>
      <c r="B116" s="17"/>
      <c r="C116" s="17"/>
      <c r="D116" s="17"/>
      <c r="E116" s="17"/>
      <c r="F116" s="17"/>
      <c r="G116" s="17"/>
      <c r="H116" s="17"/>
      <c r="I116" s="17"/>
      <c r="J116" s="172"/>
    </row>
    <row r="117" spans="1:10" ht="15" thickBot="1" x14ac:dyDescent="0.4">
      <c r="A117" s="173" t="s">
        <v>659</v>
      </c>
      <c r="B117" s="92">
        <f>SUM(B95:B116)</f>
        <v>0</v>
      </c>
      <c r="C117" s="92">
        <f>SUM(C95:C116)</f>
        <v>0</v>
      </c>
      <c r="D117" s="92">
        <f>SUM(D95:D116)</f>
        <v>0</v>
      </c>
      <c r="E117" s="92">
        <f>SUM(E95:E116)</f>
        <v>0</v>
      </c>
      <c r="F117" s="85"/>
      <c r="G117" s="92">
        <f>SUM(G95:G116)</f>
        <v>0</v>
      </c>
      <c r="H117" s="92">
        <f>SUM(H95:H116)</f>
        <v>0</v>
      </c>
      <c r="I117" s="92">
        <f>SUM(I95:I116)</f>
        <v>0</v>
      </c>
      <c r="J117" s="172"/>
    </row>
    <row r="118" spans="1:10" ht="15" thickTop="1" x14ac:dyDescent="0.35">
      <c r="A118" s="47"/>
      <c r="B118" s="85"/>
      <c r="C118" s="85"/>
      <c r="D118" s="85"/>
      <c r="E118" s="85"/>
      <c r="F118" s="85"/>
      <c r="G118" s="174"/>
      <c r="H118" s="174"/>
      <c r="I118" s="174"/>
      <c r="J118" s="172"/>
    </row>
    <row r="119" spans="1:10" s="85" customFormat="1" x14ac:dyDescent="0.35"/>
    <row r="120" spans="1:10" x14ac:dyDescent="0.35">
      <c r="A120" s="20" t="s">
        <v>746</v>
      </c>
    </row>
    <row r="121" spans="1:10" ht="28" customHeight="1" x14ac:dyDescent="0.35">
      <c r="A121" s="411" t="s">
        <v>547</v>
      </c>
      <c r="B121" s="412"/>
      <c r="C121" s="412"/>
      <c r="D121" s="412"/>
      <c r="E121" s="412"/>
      <c r="F121" s="412"/>
      <c r="G121" s="412"/>
      <c r="H121" s="412"/>
      <c r="I121" s="413"/>
    </row>
    <row r="122" spans="1:10" ht="77.5" customHeight="1" x14ac:dyDescent="0.35">
      <c r="A122" s="406" t="s">
        <v>268</v>
      </c>
      <c r="B122" s="408" t="s">
        <v>632</v>
      </c>
      <c r="C122" s="410"/>
      <c r="D122" s="419" t="s">
        <v>846</v>
      </c>
      <c r="E122" s="421"/>
      <c r="F122" s="416" t="s">
        <v>847</v>
      </c>
      <c r="G122" s="416" t="s">
        <v>848</v>
      </c>
      <c r="H122" s="416" t="s">
        <v>849</v>
      </c>
      <c r="I122" s="416" t="s">
        <v>850</v>
      </c>
    </row>
    <row r="123" spans="1:10" ht="25" customHeight="1" x14ac:dyDescent="0.35">
      <c r="A123" s="407"/>
      <c r="B123" s="370" t="s">
        <v>256</v>
      </c>
      <c r="C123" s="370" t="s">
        <v>257</v>
      </c>
      <c r="D123" s="433"/>
      <c r="E123" s="437"/>
      <c r="F123" s="416"/>
      <c r="G123" s="416"/>
      <c r="H123" s="416"/>
      <c r="I123" s="416"/>
    </row>
    <row r="124" spans="1:10" x14ac:dyDescent="0.35">
      <c r="A124" s="15" t="s">
        <v>364</v>
      </c>
      <c r="B124" s="384"/>
      <c r="C124" s="384"/>
      <c r="D124" s="429"/>
      <c r="E124" s="430"/>
      <c r="F124" s="384"/>
      <c r="G124" s="384"/>
      <c r="H124" s="379"/>
      <c r="I124" s="128">
        <f>F124-G124-H124</f>
        <v>0</v>
      </c>
    </row>
    <row r="125" spans="1:10" x14ac:dyDescent="0.35">
      <c r="A125" s="15" t="s">
        <v>365</v>
      </c>
      <c r="B125" s="384"/>
      <c r="C125" s="384"/>
      <c r="D125" s="429"/>
      <c r="E125" s="430"/>
      <c r="F125" s="384"/>
      <c r="G125" s="384"/>
      <c r="H125" s="379"/>
      <c r="I125" s="128">
        <f t="shared" ref="I125:I126" si="0">F125-G125-H125</f>
        <v>0</v>
      </c>
    </row>
    <row r="126" spans="1:10" x14ac:dyDescent="0.35">
      <c r="A126" s="15" t="s">
        <v>366</v>
      </c>
      <c r="B126" s="384"/>
      <c r="C126" s="384"/>
      <c r="D126" s="429"/>
      <c r="E126" s="430"/>
      <c r="F126" s="384"/>
      <c r="G126" s="384"/>
      <c r="H126" s="379"/>
      <c r="I126" s="128">
        <f t="shared" si="0"/>
        <v>0</v>
      </c>
    </row>
    <row r="127" spans="1:10" x14ac:dyDescent="0.35">
      <c r="A127" s="15" t="s">
        <v>918</v>
      </c>
      <c r="B127" s="384"/>
      <c r="C127" s="384"/>
      <c r="D127" s="429"/>
      <c r="E127" s="430"/>
      <c r="F127" s="384"/>
      <c r="G127" s="384"/>
      <c r="H127" s="379"/>
      <c r="I127" s="128">
        <f t="shared" ref="I127:I133" si="1">F127-G127-H127</f>
        <v>0</v>
      </c>
    </row>
    <row r="128" spans="1:10" x14ac:dyDescent="0.35">
      <c r="A128" s="15" t="s">
        <v>368</v>
      </c>
      <c r="B128" s="384"/>
      <c r="C128" s="384"/>
      <c r="D128" s="429"/>
      <c r="E128" s="430"/>
      <c r="F128" s="384"/>
      <c r="G128" s="384"/>
      <c r="H128" s="379"/>
      <c r="I128" s="128">
        <f t="shared" si="1"/>
        <v>0</v>
      </c>
    </row>
    <row r="129" spans="1:9" x14ac:dyDescent="0.35">
      <c r="A129" s="15" t="s">
        <v>369</v>
      </c>
      <c r="B129" s="384"/>
      <c r="C129" s="384"/>
      <c r="D129" s="504"/>
      <c r="E129" s="505"/>
      <c r="F129" s="384"/>
      <c r="G129" s="384"/>
      <c r="H129" s="379"/>
      <c r="I129" s="128">
        <f t="shared" si="1"/>
        <v>0</v>
      </c>
    </row>
    <row r="130" spans="1:9" x14ac:dyDescent="0.35">
      <c r="A130" s="15" t="s">
        <v>370</v>
      </c>
      <c r="B130" s="384"/>
      <c r="C130" s="384"/>
      <c r="D130" s="493"/>
      <c r="E130" s="493"/>
      <c r="F130" s="384"/>
      <c r="G130" s="384"/>
      <c r="H130" s="379"/>
      <c r="I130" s="128">
        <f t="shared" si="1"/>
        <v>0</v>
      </c>
    </row>
    <row r="131" spans="1:9" x14ac:dyDescent="0.35">
      <c r="A131" s="15" t="s">
        <v>371</v>
      </c>
      <c r="B131" s="384"/>
      <c r="C131" s="384"/>
      <c r="D131" s="493"/>
      <c r="E131" s="493"/>
      <c r="F131" s="384"/>
      <c r="G131" s="384"/>
      <c r="H131" s="379"/>
      <c r="I131" s="128">
        <f t="shared" si="1"/>
        <v>0</v>
      </c>
    </row>
    <row r="132" spans="1:9" x14ac:dyDescent="0.35">
      <c r="A132" s="15" t="s">
        <v>372</v>
      </c>
      <c r="B132" s="384"/>
      <c r="C132" s="384"/>
      <c r="D132" s="502"/>
      <c r="E132" s="503"/>
      <c r="F132" s="384"/>
      <c r="G132" s="384"/>
      <c r="H132" s="379"/>
      <c r="I132" s="128">
        <f t="shared" si="1"/>
        <v>0</v>
      </c>
    </row>
    <row r="133" spans="1:9" x14ac:dyDescent="0.35">
      <c r="A133" s="15" t="s">
        <v>919</v>
      </c>
      <c r="B133" s="384"/>
      <c r="C133" s="384"/>
      <c r="D133" s="429"/>
      <c r="E133" s="430"/>
      <c r="F133" s="384"/>
      <c r="G133" s="384"/>
      <c r="H133" s="379"/>
      <c r="I133" s="128">
        <f t="shared" si="1"/>
        <v>0</v>
      </c>
    </row>
    <row r="134" spans="1:9" x14ac:dyDescent="0.35">
      <c r="A134" s="15" t="s">
        <v>374</v>
      </c>
      <c r="B134" s="384"/>
      <c r="C134" s="384"/>
      <c r="D134" s="429"/>
      <c r="E134" s="430"/>
      <c r="F134" s="384"/>
      <c r="G134" s="384"/>
      <c r="H134" s="379"/>
      <c r="I134" s="128">
        <f t="shared" ref="I134:I145" si="2">F134-G134-H134</f>
        <v>0</v>
      </c>
    </row>
    <row r="135" spans="1:9" x14ac:dyDescent="0.35">
      <c r="A135" s="15" t="s">
        <v>375</v>
      </c>
      <c r="B135" s="384"/>
      <c r="C135" s="384"/>
      <c r="D135" s="429"/>
      <c r="E135" s="430"/>
      <c r="F135" s="384"/>
      <c r="G135" s="384"/>
      <c r="H135" s="379"/>
      <c r="I135" s="128">
        <f t="shared" si="2"/>
        <v>0</v>
      </c>
    </row>
    <row r="136" spans="1:9" x14ac:dyDescent="0.35">
      <c r="A136" s="15" t="s">
        <v>376</v>
      </c>
      <c r="B136" s="384"/>
      <c r="C136" s="384"/>
      <c r="D136" s="429"/>
      <c r="E136" s="430"/>
      <c r="F136" s="384"/>
      <c r="G136" s="384"/>
      <c r="H136" s="379"/>
      <c r="I136" s="128">
        <f t="shared" si="2"/>
        <v>0</v>
      </c>
    </row>
    <row r="137" spans="1:9" x14ac:dyDescent="0.35">
      <c r="A137" s="15" t="s">
        <v>377</v>
      </c>
      <c r="B137" s="384"/>
      <c r="C137" s="384"/>
      <c r="D137" s="429"/>
      <c r="E137" s="430"/>
      <c r="F137" s="384"/>
      <c r="G137" s="384"/>
      <c r="H137" s="379"/>
      <c r="I137" s="128">
        <f t="shared" si="2"/>
        <v>0</v>
      </c>
    </row>
    <row r="138" spans="1:9" x14ac:dyDescent="0.35">
      <c r="A138" s="15" t="s">
        <v>378</v>
      </c>
      <c r="B138" s="384"/>
      <c r="C138" s="384"/>
      <c r="D138" s="429"/>
      <c r="E138" s="430"/>
      <c r="F138" s="384"/>
      <c r="G138" s="384"/>
      <c r="H138" s="379"/>
      <c r="I138" s="128">
        <f t="shared" si="2"/>
        <v>0</v>
      </c>
    </row>
    <row r="139" spans="1:9" x14ac:dyDescent="0.35">
      <c r="A139" s="15" t="s">
        <v>379</v>
      </c>
      <c r="B139" s="384"/>
      <c r="C139" s="384"/>
      <c r="D139" s="429"/>
      <c r="E139" s="430"/>
      <c r="F139" s="384"/>
      <c r="G139" s="384"/>
      <c r="H139" s="379"/>
      <c r="I139" s="128">
        <f t="shared" si="2"/>
        <v>0</v>
      </c>
    </row>
    <row r="140" spans="1:9" x14ac:dyDescent="0.35">
      <c r="A140" s="15" t="s">
        <v>920</v>
      </c>
      <c r="B140" s="384"/>
      <c r="C140" s="384"/>
      <c r="D140" s="429"/>
      <c r="E140" s="430"/>
      <c r="F140" s="384"/>
      <c r="G140" s="384"/>
      <c r="H140" s="379"/>
      <c r="I140" s="128">
        <f t="shared" si="2"/>
        <v>0</v>
      </c>
    </row>
    <row r="141" spans="1:9" x14ac:dyDescent="0.35">
      <c r="A141" s="15" t="s">
        <v>381</v>
      </c>
      <c r="B141" s="384"/>
      <c r="C141" s="384"/>
      <c r="D141" s="429"/>
      <c r="E141" s="430"/>
      <c r="F141" s="384"/>
      <c r="G141" s="384"/>
      <c r="H141" s="379"/>
      <c r="I141" s="128">
        <f t="shared" si="2"/>
        <v>0</v>
      </c>
    </row>
    <row r="142" spans="1:9" x14ac:dyDescent="0.35">
      <c r="A142" s="15" t="s">
        <v>382</v>
      </c>
      <c r="B142" s="384"/>
      <c r="C142" s="384"/>
      <c r="D142" s="429"/>
      <c r="E142" s="430"/>
      <c r="F142" s="384"/>
      <c r="G142" s="384"/>
      <c r="H142" s="379"/>
      <c r="I142" s="128">
        <f t="shared" si="2"/>
        <v>0</v>
      </c>
    </row>
    <row r="143" spans="1:9" x14ac:dyDescent="0.35">
      <c r="A143" s="15" t="s">
        <v>383</v>
      </c>
      <c r="B143" s="384"/>
      <c r="C143" s="384"/>
      <c r="D143" s="429"/>
      <c r="E143" s="430"/>
      <c r="F143" s="384"/>
      <c r="G143" s="384"/>
      <c r="H143" s="379"/>
      <c r="I143" s="128">
        <f t="shared" si="2"/>
        <v>0</v>
      </c>
    </row>
    <row r="144" spans="1:9" x14ac:dyDescent="0.35">
      <c r="A144" s="15" t="s">
        <v>384</v>
      </c>
      <c r="B144" s="384"/>
      <c r="C144" s="384"/>
      <c r="D144" s="429"/>
      <c r="E144" s="430"/>
      <c r="F144" s="384"/>
      <c r="G144" s="384"/>
      <c r="H144" s="379"/>
      <c r="I144" s="128">
        <f t="shared" si="2"/>
        <v>0</v>
      </c>
    </row>
    <row r="145" spans="1:12" x14ac:dyDescent="0.35">
      <c r="A145" s="15" t="s">
        <v>921</v>
      </c>
      <c r="B145" s="384"/>
      <c r="C145" s="384"/>
      <c r="D145" s="429"/>
      <c r="E145" s="430"/>
      <c r="F145" s="384"/>
      <c r="G145" s="384"/>
      <c r="H145" s="379"/>
      <c r="I145" s="128">
        <f t="shared" si="2"/>
        <v>0</v>
      </c>
    </row>
    <row r="146" spans="1:12" ht="15" thickBot="1" x14ac:dyDescent="0.4">
      <c r="A146" s="165" t="s">
        <v>659</v>
      </c>
      <c r="B146" s="92">
        <f>COUNTIF(B124:B145, "Y")</f>
        <v>0</v>
      </c>
      <c r="C146" s="92">
        <f>COUNTIF(C124:C145, "N")</f>
        <v>0</v>
      </c>
      <c r="F146" s="92">
        <f>SUM(F124:F145)</f>
        <v>0</v>
      </c>
      <c r="G146" s="92">
        <f>SUM(G124:G145)</f>
        <v>0</v>
      </c>
      <c r="H146" s="92">
        <f>SUM(H124:H145)</f>
        <v>0</v>
      </c>
      <c r="I146" s="131">
        <f>SUM(I124:I145)</f>
        <v>0</v>
      </c>
      <c r="J146" s="85"/>
    </row>
    <row r="147" spans="1:12" ht="15" thickTop="1" x14ac:dyDescent="0.35"/>
    <row r="149" spans="1:12" s="169" customFormat="1" x14ac:dyDescent="0.35">
      <c r="A149" s="164" t="s">
        <v>891</v>
      </c>
      <c r="B149" s="37"/>
      <c r="C149" s="37"/>
    </row>
    <row r="150" spans="1:12" s="169" customFormat="1" ht="20.5" customHeight="1" x14ac:dyDescent="0.3">
      <c r="A150" s="496" t="s">
        <v>886</v>
      </c>
      <c r="B150" s="496"/>
      <c r="C150" s="496"/>
      <c r="D150" s="496"/>
      <c r="E150" s="496"/>
      <c r="F150" s="496"/>
      <c r="G150" s="496"/>
      <c r="H150" s="496"/>
      <c r="I150" s="496"/>
      <c r="J150" s="496"/>
      <c r="K150" s="343"/>
      <c r="L150" s="343"/>
    </row>
    <row r="151" spans="1:12" s="169" customFormat="1" ht="16.5" customHeight="1" x14ac:dyDescent="0.3">
      <c r="A151" s="492" t="s">
        <v>268</v>
      </c>
      <c r="B151" s="498" t="s">
        <v>887</v>
      </c>
      <c r="C151" s="499"/>
      <c r="D151" s="495" t="s">
        <v>707</v>
      </c>
      <c r="E151" s="495"/>
      <c r="F151" s="495"/>
      <c r="G151" s="498" t="s">
        <v>888</v>
      </c>
      <c r="H151" s="499"/>
      <c r="I151" s="495" t="s">
        <v>896</v>
      </c>
      <c r="J151" s="496" t="s">
        <v>897</v>
      </c>
      <c r="K151" s="343"/>
      <c r="L151" s="497"/>
    </row>
    <row r="152" spans="1:12" s="169" customFormat="1" ht="50.25" customHeight="1" x14ac:dyDescent="0.3">
      <c r="A152" s="491"/>
      <c r="B152" s="500"/>
      <c r="C152" s="501"/>
      <c r="D152" s="494" t="s">
        <v>894</v>
      </c>
      <c r="E152" s="494" t="s">
        <v>889</v>
      </c>
      <c r="F152" s="494" t="s">
        <v>895</v>
      </c>
      <c r="G152" s="500"/>
      <c r="H152" s="501"/>
      <c r="I152" s="496"/>
      <c r="J152" s="496"/>
      <c r="K152" s="497"/>
      <c r="L152" s="497"/>
    </row>
    <row r="153" spans="1:12" s="169" customFormat="1" ht="28" customHeight="1" x14ac:dyDescent="0.3">
      <c r="A153" s="344"/>
      <c r="B153" s="386" t="s">
        <v>256</v>
      </c>
      <c r="C153" s="386" t="s">
        <v>257</v>
      </c>
      <c r="D153" s="495"/>
      <c r="E153" s="495"/>
      <c r="F153" s="495"/>
      <c r="G153" s="386" t="s">
        <v>256</v>
      </c>
      <c r="H153" s="386" t="s">
        <v>257</v>
      </c>
      <c r="I153" s="496"/>
      <c r="J153" s="496"/>
      <c r="K153" s="497"/>
      <c r="L153" s="345"/>
    </row>
    <row r="154" spans="1:12" x14ac:dyDescent="0.35">
      <c r="A154" s="15" t="s">
        <v>364</v>
      </c>
      <c r="B154" s="379"/>
      <c r="C154" s="379"/>
      <c r="D154" s="24"/>
      <c r="E154" s="24"/>
      <c r="F154" s="24"/>
      <c r="G154" s="24"/>
      <c r="H154" s="24"/>
      <c r="I154" s="24"/>
      <c r="J154" s="24"/>
    </row>
    <row r="155" spans="1:12" x14ac:dyDescent="0.35">
      <c r="A155" s="15" t="s">
        <v>365</v>
      </c>
      <c r="B155" s="379"/>
      <c r="C155" s="379"/>
      <c r="D155" s="24"/>
      <c r="E155" s="24"/>
      <c r="F155" s="24"/>
      <c r="G155" s="24"/>
      <c r="H155" s="24"/>
      <c r="I155" s="24"/>
      <c r="J155" s="24"/>
    </row>
    <row r="156" spans="1:12" x14ac:dyDescent="0.35">
      <c r="A156" s="15" t="s">
        <v>366</v>
      </c>
      <c r="B156" s="379"/>
      <c r="C156" s="379"/>
      <c r="D156" s="24"/>
      <c r="E156" s="24"/>
      <c r="F156" s="24"/>
      <c r="G156" s="24"/>
      <c r="H156" s="24"/>
      <c r="I156" s="24"/>
      <c r="J156" s="24"/>
    </row>
    <row r="157" spans="1:12" x14ac:dyDescent="0.35">
      <c r="A157" s="15" t="s">
        <v>918</v>
      </c>
      <c r="B157" s="379"/>
      <c r="C157" s="379"/>
      <c r="D157" s="24"/>
      <c r="E157" s="24"/>
      <c r="F157" s="24"/>
      <c r="G157" s="24"/>
      <c r="H157" s="24"/>
      <c r="I157" s="24"/>
      <c r="J157" s="24"/>
    </row>
    <row r="158" spans="1:12" x14ac:dyDescent="0.35">
      <c r="A158" s="15" t="s">
        <v>368</v>
      </c>
      <c r="B158" s="379"/>
      <c r="C158" s="379"/>
      <c r="D158" s="24"/>
      <c r="E158" s="24"/>
      <c r="F158" s="24"/>
      <c r="G158" s="24"/>
      <c r="H158" s="24"/>
      <c r="I158" s="24"/>
      <c r="J158" s="24"/>
    </row>
    <row r="159" spans="1:12" x14ac:dyDescent="0.35">
      <c r="A159" s="15" t="s">
        <v>369</v>
      </c>
      <c r="B159" s="379"/>
      <c r="C159" s="379"/>
      <c r="D159" s="24"/>
      <c r="E159" s="24"/>
      <c r="F159" s="24"/>
      <c r="G159" s="24"/>
      <c r="H159" s="24"/>
      <c r="I159" s="24"/>
      <c r="J159" s="24"/>
    </row>
    <row r="160" spans="1:12" x14ac:dyDescent="0.35">
      <c r="A160" s="15" t="s">
        <v>370</v>
      </c>
      <c r="B160" s="379"/>
      <c r="C160" s="379"/>
      <c r="D160" s="24"/>
      <c r="E160" s="24"/>
      <c r="F160" s="24"/>
      <c r="G160" s="24"/>
      <c r="H160" s="24"/>
      <c r="I160" s="24"/>
      <c r="J160" s="24"/>
    </row>
    <row r="161" spans="1:10" x14ac:dyDescent="0.35">
      <c r="A161" s="15" t="s">
        <v>371</v>
      </c>
      <c r="B161" s="379"/>
      <c r="C161" s="379"/>
      <c r="D161" s="24"/>
      <c r="E161" s="24"/>
      <c r="F161" s="24"/>
      <c r="G161" s="24"/>
      <c r="H161" s="24"/>
      <c r="I161" s="24"/>
      <c r="J161" s="24"/>
    </row>
    <row r="162" spans="1:10" x14ac:dyDescent="0.35">
      <c r="A162" s="15" t="s">
        <v>372</v>
      </c>
      <c r="B162" s="379"/>
      <c r="C162" s="379"/>
      <c r="D162" s="24"/>
      <c r="E162" s="24"/>
      <c r="F162" s="24"/>
      <c r="G162" s="24"/>
      <c r="H162" s="24"/>
      <c r="I162" s="24"/>
      <c r="J162" s="24"/>
    </row>
    <row r="163" spans="1:10" x14ac:dyDescent="0.35">
      <c r="A163" s="15" t="s">
        <v>919</v>
      </c>
      <c r="B163" s="379"/>
      <c r="C163" s="379"/>
      <c r="D163" s="24"/>
      <c r="E163" s="24"/>
      <c r="F163" s="24"/>
      <c r="G163" s="24"/>
      <c r="H163" s="24"/>
      <c r="I163" s="24"/>
      <c r="J163" s="24"/>
    </row>
    <row r="164" spans="1:10" x14ac:dyDescent="0.35">
      <c r="A164" s="15" t="s">
        <v>374</v>
      </c>
      <c r="B164" s="379"/>
      <c r="C164" s="379"/>
      <c r="D164" s="24"/>
      <c r="E164" s="24"/>
      <c r="F164" s="24"/>
      <c r="G164" s="24"/>
      <c r="H164" s="24"/>
      <c r="I164" s="24"/>
      <c r="J164" s="24"/>
    </row>
    <row r="165" spans="1:10" x14ac:dyDescent="0.35">
      <c r="A165" s="15" t="s">
        <v>375</v>
      </c>
      <c r="B165" s="379"/>
      <c r="C165" s="379"/>
      <c r="D165" s="24"/>
      <c r="E165" s="24"/>
      <c r="F165" s="24"/>
      <c r="G165" s="24"/>
      <c r="H165" s="24"/>
      <c r="I165" s="24"/>
      <c r="J165" s="24"/>
    </row>
    <row r="166" spans="1:10" x14ac:dyDescent="0.35">
      <c r="A166" s="15" t="s">
        <v>376</v>
      </c>
      <c r="B166" s="379"/>
      <c r="C166" s="379"/>
      <c r="D166" s="24"/>
      <c r="E166" s="24"/>
      <c r="F166" s="24"/>
      <c r="G166" s="24"/>
      <c r="H166" s="24"/>
      <c r="I166" s="24"/>
      <c r="J166" s="24"/>
    </row>
    <row r="167" spans="1:10" x14ac:dyDescent="0.35">
      <c r="A167" s="15" t="s">
        <v>377</v>
      </c>
      <c r="B167" s="379"/>
      <c r="C167" s="379"/>
      <c r="D167" s="24"/>
      <c r="E167" s="24"/>
      <c r="F167" s="24"/>
      <c r="G167" s="24"/>
      <c r="H167" s="24"/>
      <c r="I167" s="24"/>
      <c r="J167" s="24"/>
    </row>
    <row r="168" spans="1:10" x14ac:dyDescent="0.35">
      <c r="A168" s="15" t="s">
        <v>378</v>
      </c>
      <c r="B168" s="379"/>
      <c r="C168" s="379"/>
      <c r="D168" s="24"/>
      <c r="E168" s="24"/>
      <c r="F168" s="24"/>
      <c r="G168" s="24"/>
      <c r="H168" s="24"/>
      <c r="I168" s="24"/>
      <c r="J168" s="24"/>
    </row>
    <row r="169" spans="1:10" x14ac:dyDescent="0.35">
      <c r="A169" s="15" t="s">
        <v>379</v>
      </c>
      <c r="B169" s="379"/>
      <c r="C169" s="379"/>
      <c r="D169" s="24"/>
      <c r="E169" s="24"/>
      <c r="F169" s="24"/>
      <c r="G169" s="24"/>
      <c r="H169" s="24"/>
      <c r="I169" s="24"/>
      <c r="J169" s="24"/>
    </row>
    <row r="170" spans="1:10" x14ac:dyDescent="0.35">
      <c r="A170" s="15" t="s">
        <v>920</v>
      </c>
      <c r="B170" s="379"/>
      <c r="C170" s="379"/>
      <c r="D170" s="24"/>
      <c r="E170" s="24"/>
      <c r="F170" s="24"/>
      <c r="G170" s="24"/>
      <c r="H170" s="24"/>
      <c r="I170" s="24"/>
      <c r="J170" s="24"/>
    </row>
    <row r="171" spans="1:10" x14ac:dyDescent="0.35">
      <c r="A171" s="15" t="s">
        <v>381</v>
      </c>
      <c r="B171" s="379"/>
      <c r="C171" s="379"/>
      <c r="D171" s="24"/>
      <c r="E171" s="24"/>
      <c r="F171" s="24"/>
      <c r="G171" s="24"/>
      <c r="H171" s="24"/>
      <c r="I171" s="24"/>
      <c r="J171" s="24"/>
    </row>
    <row r="172" spans="1:10" x14ac:dyDescent="0.35">
      <c r="A172" s="15" t="s">
        <v>382</v>
      </c>
      <c r="B172" s="379"/>
      <c r="C172" s="379"/>
      <c r="D172" s="24"/>
      <c r="E172" s="24"/>
      <c r="F172" s="24"/>
      <c r="G172" s="24"/>
      <c r="H172" s="24"/>
      <c r="I172" s="24"/>
      <c r="J172" s="24"/>
    </row>
    <row r="173" spans="1:10" x14ac:dyDescent="0.35">
      <c r="A173" s="15" t="s">
        <v>383</v>
      </c>
      <c r="B173" s="379"/>
      <c r="C173" s="379"/>
      <c r="D173" s="24"/>
      <c r="E173" s="24"/>
      <c r="F173" s="24"/>
      <c r="G173" s="24"/>
      <c r="H173" s="24"/>
      <c r="I173" s="24"/>
      <c r="J173" s="24"/>
    </row>
    <row r="174" spans="1:10" x14ac:dyDescent="0.35">
      <c r="A174" s="15" t="s">
        <v>384</v>
      </c>
      <c r="B174" s="379"/>
      <c r="C174" s="379"/>
      <c r="D174" s="24"/>
      <c r="E174" s="24"/>
      <c r="F174" s="24"/>
      <c r="G174" s="24"/>
      <c r="H174" s="24"/>
      <c r="I174" s="24"/>
      <c r="J174" s="24"/>
    </row>
    <row r="175" spans="1:10" x14ac:dyDescent="0.35">
      <c r="A175" s="15" t="s">
        <v>921</v>
      </c>
      <c r="B175" s="379"/>
      <c r="C175" s="379"/>
      <c r="D175" s="24"/>
      <c r="E175" s="24"/>
      <c r="F175" s="24"/>
      <c r="G175" s="24"/>
      <c r="H175" s="24"/>
      <c r="I175" s="24"/>
      <c r="J175" s="24"/>
    </row>
    <row r="176" spans="1:10" ht="15" thickBot="1" x14ac:dyDescent="0.4">
      <c r="A176" s="269" t="s">
        <v>659</v>
      </c>
      <c r="B176" s="92">
        <f>COUNTIF(B154:B175, "Y")</f>
        <v>0</v>
      </c>
      <c r="C176" s="92">
        <f>COUNTIF(C154:C175, "N")</f>
        <v>0</v>
      </c>
      <c r="G176" s="92">
        <f>COUNTIF(G154:G175, "Y")</f>
        <v>0</v>
      </c>
      <c r="H176" s="92">
        <f>COUNTIF(H154:H175, "N")</f>
        <v>0</v>
      </c>
    </row>
    <row r="177" spans="1:1" ht="15" thickTop="1" x14ac:dyDescent="0.35">
      <c r="A177" s="84"/>
    </row>
    <row r="178" spans="1:1" x14ac:dyDescent="0.35">
      <c r="A178" s="84"/>
    </row>
    <row r="179" spans="1:1" x14ac:dyDescent="0.35">
      <c r="A179" s="75"/>
    </row>
    <row r="180" spans="1:1" hidden="1" x14ac:dyDescent="0.35">
      <c r="A180" s="51" t="s">
        <v>256</v>
      </c>
    </row>
    <row r="181" spans="1:1" hidden="1" x14ac:dyDescent="0.35">
      <c r="A181" s="51" t="s">
        <v>257</v>
      </c>
    </row>
    <row r="182" spans="1:1" hidden="1" x14ac:dyDescent="0.35">
      <c r="A182" s="51" t="s">
        <v>790</v>
      </c>
    </row>
    <row r="183" spans="1:1" hidden="1" x14ac:dyDescent="0.35"/>
  </sheetData>
  <sheetProtection algorithmName="SHA-512" hashValue="shmhzsXrf0T1CjtMKNPIQHJk+jQdBTmXc2PBmZseVAPz0d2SfJXkZGvPAPYurOcrqS5CsB56CZKiFU4NEXlRIw==" saltValue="4S3W/L6m3ChaOmVnQDx0rQ==" spinCount="100000" sheet="1" formatCells="0" formatColumns="0" formatRows="0" insertRows="0" insertHyperlinks="0" sort="0" autoFilter="0" pivotTables="0"/>
  <mergeCells count="171">
    <mergeCell ref="D145:E145"/>
    <mergeCell ref="D144:E144"/>
    <mergeCell ref="D143:E143"/>
    <mergeCell ref="D133:E133"/>
    <mergeCell ref="D132:E132"/>
    <mergeCell ref="D129:E129"/>
    <mergeCell ref="D128:E128"/>
    <mergeCell ref="D127:E127"/>
    <mergeCell ref="D131:E131"/>
    <mergeCell ref="D130:E130"/>
    <mergeCell ref="D142:E142"/>
    <mergeCell ref="D141:E141"/>
    <mergeCell ref="D140:E140"/>
    <mergeCell ref="D139:E139"/>
    <mergeCell ref="D138:E138"/>
    <mergeCell ref="D137:E137"/>
    <mergeCell ref="D136:E136"/>
    <mergeCell ref="D135:E135"/>
    <mergeCell ref="D134:E134"/>
    <mergeCell ref="D40:E40"/>
    <mergeCell ref="D41:E41"/>
    <mergeCell ref="D50:E50"/>
    <mergeCell ref="D49:E49"/>
    <mergeCell ref="D48:E48"/>
    <mergeCell ref="D47:E47"/>
    <mergeCell ref="D46:E46"/>
    <mergeCell ref="D45:E45"/>
    <mergeCell ref="D44:E44"/>
    <mergeCell ref="D43:E43"/>
    <mergeCell ref="D42:E42"/>
    <mergeCell ref="D54:E54"/>
    <mergeCell ref="D53:E53"/>
    <mergeCell ref="D52:E52"/>
    <mergeCell ref="D51:E51"/>
    <mergeCell ref="F58:G58"/>
    <mergeCell ref="F57:G57"/>
    <mergeCell ref="F56:G56"/>
    <mergeCell ref="F55:G55"/>
    <mergeCell ref="F54:G54"/>
    <mergeCell ref="F53:G53"/>
    <mergeCell ref="F52:G52"/>
    <mergeCell ref="F51:G51"/>
    <mergeCell ref="I17:J17"/>
    <mergeCell ref="I16:J16"/>
    <mergeCell ref="I15:J15"/>
    <mergeCell ref="I14:J14"/>
    <mergeCell ref="I12:J12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20:H20"/>
    <mergeCell ref="G19:H19"/>
    <mergeCell ref="G18:H18"/>
    <mergeCell ref="G17:H17"/>
    <mergeCell ref="G16:H16"/>
    <mergeCell ref="I25:J25"/>
    <mergeCell ref="I13:J13"/>
    <mergeCell ref="I24:J24"/>
    <mergeCell ref="L151:L152"/>
    <mergeCell ref="D152:D153"/>
    <mergeCell ref="E152:E153"/>
    <mergeCell ref="F152:F153"/>
    <mergeCell ref="K152:K153"/>
    <mergeCell ref="J151:J153"/>
    <mergeCell ref="A151:A152"/>
    <mergeCell ref="B151:C152"/>
    <mergeCell ref="D151:F151"/>
    <mergeCell ref="G151:H152"/>
    <mergeCell ref="I151:I153"/>
    <mergeCell ref="A5:A7"/>
    <mergeCell ref="B5:C6"/>
    <mergeCell ref="D6:D7"/>
    <mergeCell ref="G5:H7"/>
    <mergeCell ref="D5:F5"/>
    <mergeCell ref="E6:F6"/>
    <mergeCell ref="I8:J8"/>
    <mergeCell ref="J64:J65"/>
    <mergeCell ref="C64:C65"/>
    <mergeCell ref="I5:J7"/>
    <mergeCell ref="G11:H11"/>
    <mergeCell ref="G13:H13"/>
    <mergeCell ref="G12:H12"/>
    <mergeCell ref="I11:J11"/>
    <mergeCell ref="I29:J29"/>
    <mergeCell ref="I28:J28"/>
    <mergeCell ref="I27:J27"/>
    <mergeCell ref="I26:J26"/>
    <mergeCell ref="G15:H15"/>
    <mergeCell ref="G14:H14"/>
    <mergeCell ref="I21:J21"/>
    <mergeCell ref="I20:J20"/>
    <mergeCell ref="I19:J19"/>
    <mergeCell ref="I18:J18"/>
    <mergeCell ref="A150:J150"/>
    <mergeCell ref="I122:I123"/>
    <mergeCell ref="A121:I121"/>
    <mergeCell ref="F122:F123"/>
    <mergeCell ref="G122:G123"/>
    <mergeCell ref="H122:H123"/>
    <mergeCell ref="Q64:Q65"/>
    <mergeCell ref="K64:K65"/>
    <mergeCell ref="A34:G34"/>
    <mergeCell ref="F41:G41"/>
    <mergeCell ref="F40:G40"/>
    <mergeCell ref="F42:G42"/>
    <mergeCell ref="F50:G50"/>
    <mergeCell ref="F49:G49"/>
    <mergeCell ref="F48:G48"/>
    <mergeCell ref="F47:G47"/>
    <mergeCell ref="F46:G46"/>
    <mergeCell ref="F45:G45"/>
    <mergeCell ref="F44:G44"/>
    <mergeCell ref="F43:G43"/>
    <mergeCell ref="D58:E58"/>
    <mergeCell ref="D57:E57"/>
    <mergeCell ref="D56:E56"/>
    <mergeCell ref="D55:E55"/>
    <mergeCell ref="A4:J4"/>
    <mergeCell ref="A63:S63"/>
    <mergeCell ref="A64:A65"/>
    <mergeCell ref="A35:A36"/>
    <mergeCell ref="B35:C35"/>
    <mergeCell ref="D35:E36"/>
    <mergeCell ref="D37:E37"/>
    <mergeCell ref="D64:D65"/>
    <mergeCell ref="E64:E65"/>
    <mergeCell ref="F35:G36"/>
    <mergeCell ref="F37:G37"/>
    <mergeCell ref="F64:F65"/>
    <mergeCell ref="R64:R65"/>
    <mergeCell ref="S64:S65"/>
    <mergeCell ref="L64:L65"/>
    <mergeCell ref="M64:M65"/>
    <mergeCell ref="N64:N65"/>
    <mergeCell ref="O64:O65"/>
    <mergeCell ref="P64:P65"/>
    <mergeCell ref="G64:G65"/>
    <mergeCell ref="H64:H65"/>
    <mergeCell ref="I64:I65"/>
    <mergeCell ref="B64:B65"/>
    <mergeCell ref="G8:H8"/>
    <mergeCell ref="D126:E126"/>
    <mergeCell ref="G9:H9"/>
    <mergeCell ref="G10:H10"/>
    <mergeCell ref="I9:J9"/>
    <mergeCell ref="I10:J10"/>
    <mergeCell ref="D38:E38"/>
    <mergeCell ref="D39:E39"/>
    <mergeCell ref="F38:G38"/>
    <mergeCell ref="F39:G39"/>
    <mergeCell ref="D125:E125"/>
    <mergeCell ref="D124:E124"/>
    <mergeCell ref="A92:I92"/>
    <mergeCell ref="A93:A94"/>
    <mergeCell ref="B93:C93"/>
    <mergeCell ref="D93:E93"/>
    <mergeCell ref="F93:F94"/>
    <mergeCell ref="G93:G94"/>
    <mergeCell ref="I93:I94"/>
    <mergeCell ref="A122:A123"/>
    <mergeCell ref="H93:H94"/>
    <mergeCell ref="B122:C122"/>
    <mergeCell ref="D122:E123"/>
    <mergeCell ref="I23:J23"/>
    <mergeCell ref="I22:J22"/>
  </mergeCells>
  <dataValidations count="4">
    <dataValidation type="whole" allowBlank="1" showInputMessage="1" showErrorMessage="1" sqref="C66:C87 P66:Q87" xr:uid="{00000000-0002-0000-0700-000000000000}">
      <formula1>0</formula1>
      <formula2>1000000000000</formula2>
    </dataValidation>
    <dataValidation type="whole" allowBlank="1" showInputMessage="1" showErrorMessage="1" sqref="O66:O87 G66:G87" xr:uid="{00000000-0002-0000-0700-000001000000}">
      <formula1>0</formula1>
      <formula2>150</formula2>
    </dataValidation>
    <dataValidation type="list" allowBlank="1" showInputMessage="1" showErrorMessage="1" sqref="B8:B29 E8:E29 B124:B145 B37:B58 G154:G175 B154:B175" xr:uid="{00000000-0002-0000-0700-000002000000}">
      <formula1>"Y"</formula1>
    </dataValidation>
    <dataValidation type="list" allowBlank="1" showInputMessage="1" showErrorMessage="1" sqref="C8:C29 F8:F29 C124:C145 C37:C58 H154:H175 C154:C175" xr:uid="{00000000-0002-0000-0700-000003000000}">
      <formula1>"N"</formula1>
    </dataValidation>
  </dataValidations>
  <pageMargins left="0.7" right="0.7" top="0.75" bottom="0.75" header="0.3" footer="0.3"/>
  <pageSetup paperSize="9" scale="2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4000000}">
          <x14:formula1>
            <xm:f>Sheet1!$A$1:$A$251</xm:f>
          </x14:formula1>
          <xm:sqref>F66:F87 H66:H87 J66:J87 L66:L87 N66:N87 B66:B87 F124:H145</xm:sqref>
        </x14:dataValidation>
        <x14:dataValidation type="list" allowBlank="1" showInputMessage="1" showErrorMessage="1" xr:uid="{00000000-0002-0000-0700-000005000000}">
          <x14:formula1>
            <xm:f>Sheet1!$A$1:$A$1501</xm:f>
          </x14:formula1>
          <xm:sqref>B95:E116 G95:I116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7D34B34B9014DBDF58D97D776625A" ma:contentTypeVersion="1" ma:contentTypeDescription="Create a new document." ma:contentTypeScope="" ma:versionID="3b79731aee932a730ff082267cd164b1">
  <xsd:schema xmlns:xsd="http://www.w3.org/2001/XMLSchema" xmlns:xs="http://www.w3.org/2001/XMLSchema" xmlns:p="http://schemas.microsoft.com/office/2006/metadata/properties" xmlns:ns2="3d0ffbf4-0ab1-4e4b-bd8c-865f61d41201" targetNamespace="http://schemas.microsoft.com/office/2006/metadata/properties" ma:root="true" ma:fieldsID="2120209459f2513e4e7f117104c4121b" ns2:_=""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AF42E0-CBD0-4F4B-B8CC-435FA4484548}"/>
</file>

<file path=customXml/itemProps2.xml><?xml version="1.0" encoding="utf-8"?>
<ds:datastoreItem xmlns:ds="http://schemas.openxmlformats.org/officeDocument/2006/customXml" ds:itemID="{0138CB69-5B4F-4B4B-8D00-24466F86C9F9}"/>
</file>

<file path=customXml/itemProps3.xml><?xml version="1.0" encoding="utf-8"?>
<ds:datastoreItem xmlns:ds="http://schemas.openxmlformats.org/officeDocument/2006/customXml" ds:itemID="{3731F328-DDEC-4F5A-93A6-67DDD92AB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8</vt:i4>
      </vt:variant>
    </vt:vector>
  </HeadingPairs>
  <TitlesOfParts>
    <vt:vector size="28" baseType="lpstr">
      <vt:lpstr>Sheet1</vt:lpstr>
      <vt:lpstr>Workbook guidance</vt:lpstr>
      <vt:lpstr>Audit Outcomes</vt:lpstr>
      <vt:lpstr>2018_19 Audit Files </vt:lpstr>
      <vt:lpstr>2019_20 AFS</vt:lpstr>
      <vt:lpstr>Asset Mangt </vt:lpstr>
      <vt:lpstr>UIF&amp;W</vt:lpstr>
      <vt:lpstr>Financial Misconduct Regs</vt:lpstr>
      <vt:lpstr>SCM </vt:lpstr>
      <vt:lpstr>SCM Covid 19</vt:lpstr>
      <vt:lpstr>Long term contracts</vt:lpstr>
      <vt:lpstr>Cost containment </vt:lpstr>
      <vt:lpstr>Withdrawals </vt:lpstr>
      <vt:lpstr>Overdrafts </vt:lpstr>
      <vt:lpstr>Investment Monitoring </vt:lpstr>
      <vt:lpstr>FMCMM &amp; Financial Ratios</vt:lpstr>
      <vt:lpstr>MPACs  </vt:lpstr>
      <vt:lpstr>2018_19 Oversight Reports  </vt:lpstr>
      <vt:lpstr>Preparation of 2019_20 AR&amp;OR  </vt:lpstr>
      <vt:lpstr>Websites</vt:lpstr>
      <vt:lpstr>'FMCMM &amp; Financial Ratios'!_Toc466561846</vt:lpstr>
      <vt:lpstr>'Preparation of 2019_20 AR&amp;OR  '!_Toc484012534</vt:lpstr>
      <vt:lpstr>'MPACs  '!_Toc484012535</vt:lpstr>
      <vt:lpstr>'2018_19 Audit Files '!_Toc484012537</vt:lpstr>
      <vt:lpstr>'2018_19 Audit Files '!_Toc484012539</vt:lpstr>
      <vt:lpstr>'2019_20 AFS'!Print_Area</vt:lpstr>
      <vt:lpstr>'Financial Misconduct Regs'!Print_Area</vt:lpstr>
      <vt:lpstr>'UIF&amp;W'!Print_Area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</dc:creator>
  <cp:lastModifiedBy>Keneue Mofoka</cp:lastModifiedBy>
  <dcterms:created xsi:type="dcterms:W3CDTF">2017-05-31T14:30:32Z</dcterms:created>
  <dcterms:modified xsi:type="dcterms:W3CDTF">2020-06-23T08:20:32Z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0x0101000C17D34B34B9014DBDF58D97D776625A</vt:lpwstr>
  </property>
</Properties>
</file>