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8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19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/>
  <mc:AlternateContent xmlns:mc="http://schemas.openxmlformats.org/markup-compatibility/2006">
    <mc:Choice Requires="x15">
      <x15ac:absPath xmlns:x15ac="http://schemas.microsoft.com/office/spreadsheetml/2010/11/ac" url="C:\Users\6860\Desktop\Reporting Requirements\December 2020 RR\Final template\PTs\"/>
    </mc:Choice>
  </mc:AlternateContent>
  <xr:revisionPtr revIDLastSave="0" documentId="13_ncr:1_{6BE063AD-4DBA-435E-B042-395C75BBE4A7}" xr6:coauthVersionLast="36" xr6:coauthVersionMax="36" xr10:uidLastSave="{00000000-0000-0000-0000-000000000000}"/>
  <workbookProtection workbookAlgorithmName="SHA-512" workbookHashValue="oeWbevtzb/t1yD53NYlZbn+QbeU9n/7Al9SzQrlCwXS88KZ9iOqJ0TVl3lOxVBGkDaMt9EVEbAcRWNrE+mZRwQ==" workbookSaltValue="WcWzZbX2gYALWujpmKH76A==" workbookSpinCount="100000" lockStructure="1"/>
  <bookViews>
    <workbookView xWindow="0" yWindow="0" windowWidth="19200" windowHeight="6930" firstSheet="1" activeTab="1" xr2:uid="{00000000-000D-0000-FFFF-FFFF00000000}"/>
  </bookViews>
  <sheets>
    <sheet name="Sheet1" sheetId="30" state="hidden" r:id="rId1"/>
    <sheet name="Workbook guidance" sheetId="29" r:id="rId2"/>
    <sheet name=" AFS_Audit File" sheetId="17" r:id="rId3"/>
    <sheet name="RFIs and COMAFs" sheetId="1" r:id="rId4"/>
    <sheet name="UIF&amp;W" sheetId="25" r:id="rId5"/>
    <sheet name="MTSF_Irregular expenditure" sheetId="14" r:id="rId6"/>
    <sheet name="MTSF_Fruitless &amp; Wasteful exp" sheetId="15" r:id="rId7"/>
    <sheet name="Financial Misconduct Regulation" sheetId="3" r:id="rId8"/>
    <sheet name="SCM" sheetId="20" r:id="rId9"/>
    <sheet name="Long term Contracts " sheetId="12" r:id="rId10"/>
    <sheet name="Withdrawals" sheetId="23" r:id="rId11"/>
    <sheet name="Overdrafts" sheetId="24" r:id="rId12"/>
    <sheet name="Investments" sheetId="11" r:id="rId13"/>
    <sheet name="Borrowing" sheetId="16" r:id="rId14"/>
    <sheet name="Cost containment" sheetId="22" r:id="rId15"/>
    <sheet name="FMCMM" sheetId="10" r:id="rId16"/>
    <sheet name="Municipal Entities" sheetId="13" r:id="rId17"/>
    <sheet name="System of Delegations" sheetId="4" r:id="rId18"/>
    <sheet name="Senior Management Vacancies" sheetId="5" r:id="rId19"/>
  </sheets>
  <externalReferences>
    <externalReference r:id="rId20"/>
    <externalReference r:id="rId21"/>
    <externalReference r:id="rId22"/>
    <externalReference r:id="rId2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5" l="1"/>
  <c r="D25" i="15"/>
  <c r="E25" i="15"/>
  <c r="F25" i="15"/>
  <c r="G25" i="15"/>
  <c r="H25" i="15"/>
  <c r="I25" i="15"/>
  <c r="J25" i="15"/>
  <c r="K25" i="15"/>
  <c r="B25" i="15"/>
  <c r="K45" i="10" l="1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H178" i="5"/>
  <c r="F178" i="5"/>
  <c r="D178" i="5"/>
  <c r="C178" i="5"/>
  <c r="K178" i="5"/>
  <c r="L178" i="5"/>
  <c r="N178" i="5"/>
  <c r="P178" i="5"/>
  <c r="E178" i="5"/>
  <c r="G178" i="5"/>
  <c r="J178" i="5"/>
  <c r="M178" i="5"/>
  <c r="O178" i="5"/>
  <c r="B178" i="5"/>
  <c r="P118" i="5"/>
  <c r="N118" i="5"/>
  <c r="O118" i="5"/>
  <c r="M118" i="5"/>
  <c r="L118" i="5"/>
  <c r="K118" i="5"/>
  <c r="J118" i="5"/>
  <c r="H118" i="5"/>
  <c r="F118" i="5"/>
  <c r="D118" i="5"/>
  <c r="C118" i="5"/>
  <c r="E118" i="5"/>
  <c r="G118" i="5"/>
  <c r="B118" i="5"/>
  <c r="J58" i="5"/>
  <c r="O58" i="5"/>
  <c r="M58" i="5"/>
  <c r="L58" i="5"/>
  <c r="K58" i="5"/>
  <c r="N58" i="5"/>
  <c r="P58" i="5"/>
  <c r="D58" i="5"/>
  <c r="H58" i="5"/>
  <c r="F58" i="5"/>
  <c r="C58" i="5"/>
  <c r="E58" i="5"/>
  <c r="G58" i="5"/>
  <c r="B58" i="5"/>
  <c r="N59" i="4"/>
  <c r="O59" i="4"/>
  <c r="L59" i="4"/>
  <c r="K59" i="4"/>
  <c r="H59" i="4"/>
  <c r="G59" i="4"/>
  <c r="P23" i="13"/>
  <c r="L23" i="13"/>
  <c r="K23" i="13"/>
  <c r="O59" i="16"/>
  <c r="N59" i="16"/>
  <c r="I59" i="16"/>
  <c r="F59" i="16"/>
  <c r="D59" i="16"/>
  <c r="E59" i="16"/>
  <c r="G59" i="16"/>
  <c r="Y59" i="16"/>
  <c r="W59" i="16"/>
  <c r="U59" i="16"/>
  <c r="V59" i="16"/>
  <c r="X59" i="16"/>
  <c r="T59" i="16"/>
  <c r="C60" i="11"/>
  <c r="F60" i="11"/>
  <c r="H60" i="11"/>
  <c r="J60" i="11"/>
  <c r="L60" i="11"/>
  <c r="N60" i="11"/>
  <c r="P60" i="11"/>
  <c r="R60" i="11"/>
  <c r="T60" i="11"/>
  <c r="V60" i="11"/>
  <c r="X60" i="11"/>
  <c r="Z60" i="11"/>
  <c r="AB60" i="11"/>
  <c r="E60" i="11"/>
  <c r="G60" i="11"/>
  <c r="I60" i="11"/>
  <c r="K60" i="11"/>
  <c r="M60" i="11"/>
  <c r="O60" i="11"/>
  <c r="Q60" i="11"/>
  <c r="S60" i="11"/>
  <c r="U60" i="11"/>
  <c r="W60" i="11"/>
  <c r="Y60" i="11"/>
  <c r="AA60" i="11"/>
  <c r="B60" i="11"/>
  <c r="E26" i="15" l="1"/>
  <c r="I26" i="15"/>
  <c r="C26" i="15"/>
  <c r="D26" i="15"/>
  <c r="F26" i="15"/>
  <c r="G26" i="15"/>
  <c r="H26" i="15"/>
  <c r="J26" i="15"/>
  <c r="K26" i="15"/>
  <c r="C25" i="14"/>
  <c r="C26" i="14" s="1"/>
  <c r="D25" i="14"/>
  <c r="D26" i="14" s="1"/>
  <c r="E25" i="14"/>
  <c r="E26" i="14" s="1"/>
  <c r="F25" i="14"/>
  <c r="F26" i="14" s="1"/>
  <c r="G25" i="14"/>
  <c r="G26" i="14" s="1"/>
  <c r="H25" i="14"/>
  <c r="H26" i="14" s="1"/>
  <c r="I25" i="14"/>
  <c r="I26" i="14" s="1"/>
  <c r="J25" i="14"/>
  <c r="J26" i="14" s="1"/>
  <c r="K25" i="14"/>
  <c r="K26" i="14" s="1"/>
  <c r="B21" i="14" l="1"/>
  <c r="B25" i="14" s="1"/>
  <c r="P143" i="17" l="1"/>
  <c r="O143" i="17"/>
  <c r="L143" i="17"/>
  <c r="K143" i="17"/>
  <c r="I143" i="17"/>
  <c r="H143" i="17"/>
  <c r="F143" i="17"/>
  <c r="E143" i="17"/>
  <c r="C143" i="17"/>
  <c r="B143" i="17"/>
  <c r="R59" i="12" l="1"/>
  <c r="Q59" i="12"/>
  <c r="P59" i="12"/>
  <c r="G119" i="20"/>
  <c r="F87" i="3"/>
  <c r="I87" i="3"/>
  <c r="H87" i="3"/>
  <c r="C87" i="3"/>
  <c r="D87" i="3"/>
  <c r="B87" i="3"/>
  <c r="E175" i="1" l="1"/>
  <c r="D175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U117" i="1"/>
  <c r="T117" i="1"/>
  <c r="R117" i="1"/>
  <c r="Q117" i="1"/>
  <c r="P117" i="1"/>
  <c r="N117" i="1"/>
  <c r="M117" i="1"/>
  <c r="L117" i="1"/>
  <c r="J117" i="1"/>
  <c r="F117" i="1"/>
  <c r="G117" i="1"/>
  <c r="H117" i="1"/>
  <c r="E117" i="1"/>
  <c r="B117" i="1"/>
  <c r="C117" i="1"/>
  <c r="I113" i="1"/>
  <c r="I114" i="1"/>
  <c r="I115" i="1"/>
  <c r="I116" i="1"/>
  <c r="F58" i="1"/>
  <c r="G58" i="1"/>
  <c r="E58" i="1"/>
  <c r="C58" i="1"/>
  <c r="B58" i="1"/>
  <c r="J58" i="1"/>
  <c r="I58" i="1"/>
  <c r="C85" i="17"/>
  <c r="B85" i="17"/>
  <c r="G58" i="17" l="1"/>
  <c r="F58" i="17"/>
  <c r="C58" i="17"/>
  <c r="B58" i="17"/>
  <c r="A1417" i="30"/>
  <c r="A1418" i="30" s="1"/>
  <c r="A1419" i="30" s="1"/>
  <c r="A1420" i="30" s="1"/>
  <c r="A1421" i="30" s="1"/>
  <c r="A1422" i="30" s="1"/>
  <c r="A1423" i="30" s="1"/>
  <c r="A1424" i="30" s="1"/>
  <c r="A1425" i="30" s="1"/>
  <c r="A1426" i="30" s="1"/>
  <c r="A1427" i="30" s="1"/>
  <c r="A1428" i="30" s="1"/>
  <c r="A1429" i="30" s="1"/>
  <c r="A1430" i="30" s="1"/>
  <c r="A1431" i="30" s="1"/>
  <c r="A1432" i="30" s="1"/>
  <c r="A1433" i="30" s="1"/>
  <c r="A1434" i="30" s="1"/>
  <c r="A1435" i="30" s="1"/>
  <c r="A1436" i="30" s="1"/>
  <c r="A1437" i="30" s="1"/>
  <c r="A1438" i="30" s="1"/>
  <c r="A1439" i="30" s="1"/>
  <c r="A1440" i="30" s="1"/>
  <c r="A1441" i="30" s="1"/>
  <c r="A1442" i="30" s="1"/>
  <c r="A1443" i="30" s="1"/>
  <c r="A1444" i="30" s="1"/>
  <c r="A1445" i="30" s="1"/>
  <c r="A1446" i="30" s="1"/>
  <c r="A1447" i="30" s="1"/>
  <c r="A1448" i="30" s="1"/>
  <c r="A1449" i="30" s="1"/>
  <c r="A1450" i="30" s="1"/>
  <c r="A1451" i="30" s="1"/>
  <c r="A1452" i="30" s="1"/>
  <c r="A1453" i="30" s="1"/>
  <c r="A1454" i="30" s="1"/>
  <c r="A1455" i="30" s="1"/>
  <c r="A1456" i="30" s="1"/>
  <c r="A1457" i="30" s="1"/>
  <c r="A1458" i="30" s="1"/>
  <c r="A1459" i="30" s="1"/>
  <c r="A1460" i="30" s="1"/>
  <c r="A1461" i="30" s="1"/>
  <c r="A1462" i="30" s="1"/>
  <c r="A1463" i="30" s="1"/>
  <c r="A1464" i="30" s="1"/>
  <c r="A1465" i="30" s="1"/>
  <c r="A1466" i="30" s="1"/>
  <c r="A1467" i="30" s="1"/>
  <c r="A1468" i="30" s="1"/>
  <c r="A1469" i="30" s="1"/>
  <c r="A1470" i="30" s="1"/>
  <c r="A1471" i="30" s="1"/>
  <c r="A1472" i="30" s="1"/>
  <c r="A1473" i="30" s="1"/>
  <c r="A1474" i="30" s="1"/>
  <c r="A1475" i="30" s="1"/>
  <c r="A1476" i="30" s="1"/>
  <c r="A1477" i="30" s="1"/>
  <c r="A1478" i="30" s="1"/>
  <c r="A1479" i="30" s="1"/>
  <c r="A1480" i="30" s="1"/>
  <c r="A1481" i="30" s="1"/>
  <c r="A1482" i="30" s="1"/>
  <c r="A1483" i="30" s="1"/>
  <c r="A1484" i="30" s="1"/>
  <c r="A1485" i="30" s="1"/>
  <c r="A1486" i="30" s="1"/>
  <c r="A1487" i="30" s="1"/>
  <c r="A1488" i="30" s="1"/>
  <c r="A1489" i="30" s="1"/>
  <c r="A1490" i="30" s="1"/>
  <c r="A1491" i="30" s="1"/>
  <c r="A1492" i="30" s="1"/>
  <c r="A1493" i="30" s="1"/>
  <c r="A1494" i="30" s="1"/>
  <c r="A1495" i="30" s="1"/>
  <c r="A1496" i="30" s="1"/>
  <c r="A1497" i="30" s="1"/>
  <c r="A1498" i="30" s="1"/>
  <c r="A1499" i="30" s="1"/>
  <c r="A1500" i="30" s="1"/>
  <c r="A1501" i="30" s="1"/>
  <c r="A1502" i="30" s="1"/>
  <c r="A1503" i="30" s="1"/>
  <c r="A1504" i="30" s="1"/>
  <c r="A1505" i="30" s="1"/>
  <c r="A1506" i="30" s="1"/>
  <c r="A1507" i="30" s="1"/>
  <c r="A1508" i="30" s="1"/>
  <c r="A1509" i="30" s="1"/>
  <c r="A1510" i="30" s="1"/>
  <c r="A1511" i="30" s="1"/>
  <c r="A1512" i="30" s="1"/>
  <c r="A1513" i="30" s="1"/>
  <c r="A1514" i="30" s="1"/>
  <c r="A1515" i="30" s="1"/>
  <c r="A1516" i="30" s="1"/>
  <c r="A1517" i="30" s="1"/>
  <c r="A1518" i="30" s="1"/>
  <c r="A1519" i="30" s="1"/>
  <c r="A1520" i="30" s="1"/>
  <c r="A1521" i="30" s="1"/>
  <c r="A1522" i="30" s="1"/>
  <c r="A1523" i="30" s="1"/>
  <c r="A1524" i="30" s="1"/>
  <c r="A1525" i="30" s="1"/>
  <c r="A1526" i="30" s="1"/>
  <c r="A1527" i="30" s="1"/>
  <c r="A1528" i="30" s="1"/>
  <c r="A1529" i="30" s="1"/>
  <c r="A1530" i="30" s="1"/>
  <c r="A1531" i="30" s="1"/>
  <c r="A1532" i="30" s="1"/>
  <c r="A1533" i="30" s="1"/>
  <c r="A1534" i="30" s="1"/>
  <c r="A1535" i="30" s="1"/>
  <c r="A1536" i="30" s="1"/>
  <c r="A1537" i="30" s="1"/>
  <c r="A1538" i="30" s="1"/>
  <c r="A1539" i="30" s="1"/>
  <c r="A1540" i="30" s="1"/>
  <c r="A1541" i="30" s="1"/>
  <c r="A1542" i="30" s="1"/>
  <c r="A1543" i="30" s="1"/>
  <c r="A1544" i="30" s="1"/>
  <c r="A1545" i="30" s="1"/>
  <c r="A1546" i="30" s="1"/>
  <c r="A1547" i="30" s="1"/>
  <c r="A1548" i="30" s="1"/>
  <c r="A1549" i="30" s="1"/>
  <c r="A1550" i="30" s="1"/>
  <c r="A1551" i="30" s="1"/>
  <c r="A1552" i="30" s="1"/>
  <c r="A1553" i="30" s="1"/>
  <c r="A1554" i="30" s="1"/>
  <c r="A1555" i="30" s="1"/>
  <c r="A1556" i="30" s="1"/>
  <c r="A1557" i="30" s="1"/>
  <c r="A1558" i="30" s="1"/>
  <c r="A1559" i="30" s="1"/>
  <c r="A1560" i="30" s="1"/>
  <c r="A1561" i="30" s="1"/>
  <c r="A1562" i="30" s="1"/>
  <c r="A1563" i="30" s="1"/>
  <c r="A1564" i="30" s="1"/>
  <c r="A1565" i="30" s="1"/>
  <c r="A1566" i="30" s="1"/>
  <c r="A1567" i="30" s="1"/>
  <c r="A1568" i="30" s="1"/>
  <c r="A1569" i="30" s="1"/>
  <c r="A1570" i="30" s="1"/>
  <c r="A1571" i="30" s="1"/>
  <c r="A1572" i="30" s="1"/>
  <c r="A1573" i="30" s="1"/>
  <c r="A1574" i="30" s="1"/>
  <c r="A1575" i="30" s="1"/>
  <c r="A1576" i="30" s="1"/>
  <c r="A1577" i="30" s="1"/>
  <c r="A1578" i="30" s="1"/>
  <c r="A1579" i="30" s="1"/>
  <c r="A1580" i="30" s="1"/>
  <c r="A1581" i="30" s="1"/>
  <c r="A1582" i="30" s="1"/>
  <c r="A1583" i="30" s="1"/>
  <c r="A1584" i="30" s="1"/>
  <c r="A1585" i="30" s="1"/>
  <c r="A1586" i="30" s="1"/>
  <c r="A1587" i="30" s="1"/>
  <c r="A1588" i="30" s="1"/>
  <c r="A1589" i="30" s="1"/>
  <c r="A1590" i="30" s="1"/>
  <c r="A1591" i="30" s="1"/>
  <c r="A1592" i="30" s="1"/>
  <c r="A1593" i="30" s="1"/>
  <c r="A1594" i="30" s="1"/>
  <c r="A1595" i="30" s="1"/>
  <c r="A1596" i="30" s="1"/>
  <c r="A1597" i="30" s="1"/>
  <c r="A1598" i="30" s="1"/>
  <c r="A1599" i="30" s="1"/>
  <c r="A1600" i="30" s="1"/>
  <c r="A1601" i="30" s="1"/>
  <c r="A1602" i="30" s="1"/>
  <c r="A1603" i="30" s="1"/>
  <c r="A1604" i="30" s="1"/>
  <c r="A1605" i="30" s="1"/>
  <c r="A1606" i="30" s="1"/>
  <c r="A1607" i="30" s="1"/>
  <c r="A1608" i="30" s="1"/>
  <c r="A1609" i="30" s="1"/>
  <c r="A1610" i="30" s="1"/>
  <c r="A1611" i="30" s="1"/>
  <c r="A1612" i="30" s="1"/>
  <c r="A1613" i="30" s="1"/>
  <c r="A1614" i="30" s="1"/>
  <c r="A1615" i="30" s="1"/>
  <c r="A1616" i="30" s="1"/>
  <c r="A1617" i="30" s="1"/>
  <c r="A1618" i="30" s="1"/>
  <c r="A1619" i="30" s="1"/>
  <c r="A1620" i="30" s="1"/>
  <c r="A1621" i="30" s="1"/>
  <c r="A1622" i="30" s="1"/>
  <c r="A1623" i="30" s="1"/>
  <c r="A1624" i="30" s="1"/>
  <c r="A1625" i="30" s="1"/>
  <c r="A1626" i="30" s="1"/>
  <c r="A1627" i="30" s="1"/>
  <c r="A1628" i="30" s="1"/>
  <c r="A1629" i="30" s="1"/>
  <c r="A1630" i="30" s="1"/>
  <c r="A1631" i="30" s="1"/>
  <c r="A1632" i="30" s="1"/>
  <c r="A1633" i="30" s="1"/>
  <c r="A1634" i="30" s="1"/>
  <c r="A1635" i="30" s="1"/>
  <c r="A1636" i="30" s="1"/>
  <c r="A1637" i="30" s="1"/>
  <c r="A1638" i="30" s="1"/>
  <c r="A1639" i="30" s="1"/>
  <c r="A1640" i="30" s="1"/>
  <c r="A1641" i="30" s="1"/>
  <c r="A1642" i="30" s="1"/>
  <c r="A1643" i="30" s="1"/>
  <c r="A1644" i="30" s="1"/>
  <c r="A1645" i="30" s="1"/>
  <c r="A1646" i="30" s="1"/>
  <c r="A1647" i="30" s="1"/>
  <c r="A1648" i="30" s="1"/>
  <c r="A1649" i="30" s="1"/>
  <c r="A1650" i="30" s="1"/>
  <c r="A1651" i="30" s="1"/>
  <c r="A1652" i="30" s="1"/>
  <c r="A1653" i="30" s="1"/>
  <c r="A1654" i="30" s="1"/>
  <c r="A1655" i="30" s="1"/>
  <c r="A1656" i="30" s="1"/>
  <c r="A1657" i="30" s="1"/>
  <c r="A1658" i="30" s="1"/>
  <c r="A1659" i="30" s="1"/>
  <c r="A1660" i="30" s="1"/>
  <c r="A1661" i="30" s="1"/>
  <c r="A1662" i="30" s="1"/>
  <c r="A1663" i="30" s="1"/>
  <c r="A1664" i="30" s="1"/>
  <c r="A1665" i="30" s="1"/>
  <c r="A1666" i="30" s="1"/>
  <c r="A1667" i="30" s="1"/>
  <c r="A1668" i="30" s="1"/>
  <c r="A1669" i="30" s="1"/>
  <c r="A1670" i="30" s="1"/>
  <c r="A1671" i="30" s="1"/>
  <c r="A1672" i="30" s="1"/>
  <c r="A1673" i="30" s="1"/>
  <c r="A1674" i="30" s="1"/>
  <c r="A1675" i="30" s="1"/>
  <c r="A1676" i="30" s="1"/>
  <c r="A1677" i="30" s="1"/>
  <c r="A1678" i="30" s="1"/>
  <c r="A1679" i="30" s="1"/>
  <c r="A1680" i="30" s="1"/>
  <c r="A1681" i="30" s="1"/>
  <c r="A1682" i="30" s="1"/>
  <c r="A1683" i="30" s="1"/>
  <c r="A1684" i="30" s="1"/>
  <c r="A1685" i="30" s="1"/>
  <c r="A1686" i="30" s="1"/>
  <c r="A1687" i="30" s="1"/>
  <c r="A1688" i="30" s="1"/>
  <c r="A1689" i="30" s="1"/>
  <c r="A1690" i="30" s="1"/>
  <c r="A1691" i="30" s="1"/>
  <c r="A1692" i="30" s="1"/>
  <c r="A1693" i="30" s="1"/>
  <c r="A1694" i="30" s="1"/>
  <c r="A1695" i="30" s="1"/>
  <c r="A1696" i="30" s="1"/>
  <c r="A1697" i="30" s="1"/>
  <c r="A1698" i="30" s="1"/>
  <c r="A1699" i="30" s="1"/>
  <c r="A1700" i="30" s="1"/>
  <c r="A1701" i="30" s="1"/>
  <c r="A1702" i="30" s="1"/>
  <c r="A1703" i="30" s="1"/>
  <c r="A1704" i="30" s="1"/>
  <c r="A1705" i="30" s="1"/>
  <c r="A1706" i="30" s="1"/>
  <c r="A1707" i="30" s="1"/>
  <c r="A1708" i="30" s="1"/>
  <c r="A1709" i="30" s="1"/>
  <c r="A1710" i="30" s="1"/>
  <c r="A1711" i="30" s="1"/>
  <c r="A1712" i="30" s="1"/>
  <c r="A1713" i="30" s="1"/>
  <c r="A1714" i="30" s="1"/>
  <c r="A1715" i="30" s="1"/>
  <c r="A1716" i="30" s="1"/>
  <c r="A1717" i="30" s="1"/>
  <c r="A1718" i="30" s="1"/>
  <c r="A1719" i="30" s="1"/>
  <c r="A1720" i="30" s="1"/>
  <c r="A1721" i="30" s="1"/>
  <c r="A1722" i="30" s="1"/>
  <c r="A1723" i="30" s="1"/>
  <c r="A1724" i="30" s="1"/>
  <c r="A1725" i="30" s="1"/>
  <c r="A1726" i="30" s="1"/>
  <c r="A1727" i="30" s="1"/>
  <c r="A1728" i="30" s="1"/>
  <c r="A1729" i="30" s="1"/>
  <c r="A1730" i="30" s="1"/>
  <c r="A1731" i="30" s="1"/>
  <c r="A1732" i="30" s="1"/>
  <c r="A1733" i="30" s="1"/>
  <c r="A1734" i="30" s="1"/>
  <c r="A1735" i="30" s="1"/>
  <c r="A1736" i="30" s="1"/>
  <c r="A1737" i="30" s="1"/>
  <c r="A1738" i="30" s="1"/>
  <c r="A1739" i="30" s="1"/>
  <c r="A1740" i="30" s="1"/>
  <c r="A1741" i="30" s="1"/>
  <c r="A1742" i="30" s="1"/>
  <c r="A1743" i="30" s="1"/>
  <c r="A1744" i="30" s="1"/>
  <c r="A1745" i="30" s="1"/>
  <c r="A1746" i="30" s="1"/>
  <c r="A1747" i="30" s="1"/>
  <c r="A1748" i="30" s="1"/>
  <c r="A1749" i="30" s="1"/>
  <c r="A1750" i="30" s="1"/>
  <c r="A1751" i="30" s="1"/>
  <c r="A1752" i="30" s="1"/>
  <c r="A1753" i="30" s="1"/>
  <c r="A1754" i="30" s="1"/>
  <c r="A1755" i="30" s="1"/>
  <c r="A1756" i="30" s="1"/>
  <c r="A1757" i="30" s="1"/>
  <c r="A1758" i="30" s="1"/>
  <c r="A1759" i="30" s="1"/>
  <c r="A1760" i="30" s="1"/>
  <c r="A1761" i="30" s="1"/>
  <c r="A1762" i="30" s="1"/>
  <c r="A1763" i="30" s="1"/>
  <c r="A1764" i="30" s="1"/>
  <c r="A1765" i="30" s="1"/>
  <c r="A1766" i="30" s="1"/>
  <c r="A1767" i="30" s="1"/>
  <c r="A1768" i="30" s="1"/>
  <c r="A1769" i="30" s="1"/>
  <c r="A1770" i="30" s="1"/>
  <c r="A1771" i="30" s="1"/>
  <c r="A1772" i="30" s="1"/>
  <c r="A1773" i="30" s="1"/>
  <c r="A1774" i="30" s="1"/>
  <c r="A1775" i="30" s="1"/>
  <c r="A1776" i="30" s="1"/>
  <c r="A1777" i="30" s="1"/>
  <c r="A1778" i="30" s="1"/>
  <c r="A1779" i="30" s="1"/>
  <c r="A1780" i="30" s="1"/>
  <c r="A1781" i="30" s="1"/>
  <c r="A1782" i="30" s="1"/>
  <c r="A1783" i="30" s="1"/>
  <c r="A1784" i="30" s="1"/>
  <c r="A1785" i="30" s="1"/>
  <c r="A1786" i="30" s="1"/>
  <c r="A1787" i="30" s="1"/>
  <c r="A1788" i="30" s="1"/>
  <c r="A1789" i="30" s="1"/>
  <c r="A1790" i="30" s="1"/>
  <c r="A1791" i="30" s="1"/>
  <c r="A1792" i="30" s="1"/>
  <c r="A1793" i="30" s="1"/>
  <c r="A1794" i="30" s="1"/>
  <c r="A1795" i="30" s="1"/>
  <c r="A1796" i="30" s="1"/>
  <c r="A1797" i="30" s="1"/>
  <c r="A1798" i="30" s="1"/>
  <c r="A1799" i="30" s="1"/>
  <c r="A1800" i="30" s="1"/>
  <c r="A1801" i="30" s="1"/>
  <c r="A1802" i="30" s="1"/>
  <c r="A1803" i="30" s="1"/>
  <c r="A1804" i="30" s="1"/>
  <c r="A1805" i="30" s="1"/>
  <c r="A1806" i="30" s="1"/>
  <c r="A1807" i="30" s="1"/>
  <c r="A1808" i="30" s="1"/>
  <c r="A1809" i="30" s="1"/>
  <c r="A1810" i="30" s="1"/>
  <c r="A1811" i="30" s="1"/>
  <c r="A1812" i="30" s="1"/>
  <c r="A1813" i="30" s="1"/>
  <c r="A1814" i="30" s="1"/>
  <c r="A1815" i="30" s="1"/>
  <c r="A1816" i="30" s="1"/>
  <c r="A1817" i="30" s="1"/>
  <c r="A1818" i="30" s="1"/>
  <c r="A1819" i="30" s="1"/>
  <c r="A1820" i="30" s="1"/>
  <c r="A1821" i="30" s="1"/>
  <c r="A1822" i="30" s="1"/>
  <c r="A1823" i="30" s="1"/>
  <c r="A1824" i="30" s="1"/>
  <c r="A1825" i="30" s="1"/>
  <c r="A1826" i="30" s="1"/>
  <c r="A1827" i="30" s="1"/>
  <c r="A1828" i="30" s="1"/>
  <c r="A1829" i="30" s="1"/>
  <c r="A1830" i="30" s="1"/>
  <c r="A1831" i="30" s="1"/>
  <c r="A1832" i="30" s="1"/>
  <c r="A1833" i="30" s="1"/>
  <c r="A1834" i="30" s="1"/>
  <c r="A1835" i="30" s="1"/>
  <c r="A1836" i="30" s="1"/>
  <c r="A1837" i="30" s="1"/>
  <c r="A1838" i="30" s="1"/>
  <c r="A1839" i="30" s="1"/>
  <c r="A1840" i="30" s="1"/>
  <c r="A1841" i="30" s="1"/>
  <c r="A1842" i="30" s="1"/>
  <c r="A1843" i="30" s="1"/>
  <c r="A1844" i="30" s="1"/>
  <c r="A1845" i="30" s="1"/>
  <c r="A1846" i="30" s="1"/>
  <c r="A1847" i="30" s="1"/>
  <c r="A1848" i="30" s="1"/>
  <c r="A1849" i="30" s="1"/>
  <c r="A1850" i="30" s="1"/>
  <c r="A1851" i="30" s="1"/>
  <c r="A1852" i="30" s="1"/>
  <c r="A1853" i="30" s="1"/>
  <c r="A1854" i="30" s="1"/>
  <c r="A1855" i="30" s="1"/>
  <c r="A1856" i="30" s="1"/>
  <c r="A1857" i="30" s="1"/>
  <c r="A1858" i="30" s="1"/>
  <c r="A1859" i="30" s="1"/>
  <c r="A1860" i="30" s="1"/>
  <c r="A1861" i="30" s="1"/>
  <c r="A1862" i="30" s="1"/>
  <c r="A1863" i="30" s="1"/>
  <c r="A1864" i="30" s="1"/>
  <c r="A1865" i="30" s="1"/>
  <c r="A1866" i="30" s="1"/>
  <c r="A1867" i="30" s="1"/>
  <c r="A1868" i="30" s="1"/>
  <c r="A1869" i="30" s="1"/>
  <c r="A1870" i="30" s="1"/>
  <c r="A1871" i="30" s="1"/>
  <c r="A1872" i="30" s="1"/>
  <c r="A1873" i="30" s="1"/>
  <c r="A1874" i="30" s="1"/>
  <c r="A1875" i="30" s="1"/>
  <c r="A1876" i="30" s="1"/>
  <c r="A1877" i="30" s="1"/>
  <c r="A1878" i="30" s="1"/>
  <c r="A1879" i="30" s="1"/>
  <c r="A1880" i="30" s="1"/>
  <c r="A1881" i="30" s="1"/>
  <c r="A1882" i="30" s="1"/>
  <c r="A1883" i="30" s="1"/>
  <c r="A1884" i="30" s="1"/>
  <c r="A1885" i="30" s="1"/>
  <c r="A1886" i="30" s="1"/>
  <c r="A1887" i="30" s="1"/>
  <c r="A1888" i="30" s="1"/>
  <c r="A1889" i="30" s="1"/>
  <c r="A1890" i="30" s="1"/>
  <c r="A1891" i="30" s="1"/>
  <c r="A1892" i="30" s="1"/>
  <c r="A1893" i="30" s="1"/>
  <c r="A1894" i="30" s="1"/>
  <c r="A1895" i="30" s="1"/>
  <c r="A1896" i="30" s="1"/>
  <c r="A1897" i="30" s="1"/>
  <c r="A1898" i="30" s="1"/>
  <c r="A1899" i="30" s="1"/>
  <c r="A1900" i="30" s="1"/>
  <c r="A1901" i="30" s="1"/>
  <c r="A1902" i="30" s="1"/>
  <c r="A1903" i="30" s="1"/>
  <c r="A1904" i="30" s="1"/>
  <c r="A1905" i="30" s="1"/>
  <c r="A1906" i="30" s="1"/>
  <c r="A1907" i="30" s="1"/>
  <c r="A1908" i="30" s="1"/>
  <c r="A1909" i="30" s="1"/>
  <c r="A1910" i="30" s="1"/>
  <c r="A1911" i="30" s="1"/>
  <c r="A1912" i="30" s="1"/>
  <c r="A1913" i="30" s="1"/>
  <c r="A1914" i="30" s="1"/>
  <c r="A1915" i="30" s="1"/>
  <c r="A1916" i="30" s="1"/>
  <c r="A1917" i="30" s="1"/>
  <c r="A1918" i="30" s="1"/>
  <c r="A1919" i="30" s="1"/>
  <c r="A1920" i="30" s="1"/>
  <c r="A1921" i="30" s="1"/>
  <c r="A1922" i="30" s="1"/>
  <c r="A1923" i="30" s="1"/>
  <c r="A1924" i="30" s="1"/>
  <c r="A1925" i="30" s="1"/>
  <c r="A1926" i="30" s="1"/>
  <c r="A1927" i="30" s="1"/>
  <c r="A1928" i="30" s="1"/>
  <c r="A1929" i="30" s="1"/>
  <c r="A1930" i="30" s="1"/>
  <c r="A1931" i="30" s="1"/>
  <c r="A1932" i="30" s="1"/>
  <c r="A1933" i="30" s="1"/>
  <c r="A1934" i="30" s="1"/>
  <c r="A1935" i="30" s="1"/>
  <c r="A1936" i="30" s="1"/>
  <c r="A1937" i="30" s="1"/>
  <c r="A1938" i="30" s="1"/>
  <c r="A1939" i="30" s="1"/>
  <c r="A1940" i="30" s="1"/>
  <c r="A1941" i="30" s="1"/>
  <c r="A1942" i="30" s="1"/>
  <c r="A1943" i="30" s="1"/>
  <c r="A1944" i="30" s="1"/>
  <c r="A1945" i="30" s="1"/>
  <c r="A1946" i="30" s="1"/>
  <c r="A1947" i="30" s="1"/>
  <c r="A1948" i="30" s="1"/>
  <c r="A1949" i="30" s="1"/>
  <c r="A1950" i="30" s="1"/>
  <c r="A1951" i="30" s="1"/>
  <c r="A1952" i="30" s="1"/>
  <c r="A1953" i="30" s="1"/>
  <c r="A1954" i="30" s="1"/>
  <c r="A1955" i="30" s="1"/>
  <c r="A1956" i="30" s="1"/>
  <c r="A1957" i="30" s="1"/>
  <c r="A1958" i="30" s="1"/>
  <c r="A1959" i="30" s="1"/>
  <c r="A1960" i="30" s="1"/>
  <c r="A1961" i="30" s="1"/>
  <c r="A1962" i="30" s="1"/>
  <c r="A1963" i="30" s="1"/>
  <c r="A1964" i="30" s="1"/>
  <c r="A1965" i="30" s="1"/>
  <c r="A1966" i="30" s="1"/>
  <c r="A1967" i="30" s="1"/>
  <c r="A1968" i="30" s="1"/>
  <c r="A1969" i="30" s="1"/>
  <c r="A1970" i="30" s="1"/>
  <c r="A1971" i="30" s="1"/>
  <c r="A1972" i="30" s="1"/>
  <c r="A1973" i="30" s="1"/>
  <c r="A1974" i="30" s="1"/>
  <c r="A1975" i="30" s="1"/>
  <c r="A1976" i="30" s="1"/>
  <c r="A1977" i="30" s="1"/>
  <c r="A1978" i="30" s="1"/>
  <c r="A1979" i="30" s="1"/>
  <c r="A1980" i="30" s="1"/>
  <c r="A1981" i="30" s="1"/>
  <c r="A1982" i="30" s="1"/>
  <c r="A1983" i="30" s="1"/>
  <c r="A1984" i="30" s="1"/>
  <c r="A1985" i="30" s="1"/>
  <c r="A1986" i="30" s="1"/>
  <c r="A1987" i="30" s="1"/>
  <c r="A1988" i="30" s="1"/>
  <c r="A1989" i="30" s="1"/>
  <c r="A1990" i="30" s="1"/>
  <c r="A1991" i="30" s="1"/>
  <c r="A1992" i="30" s="1"/>
  <c r="A1993" i="30" s="1"/>
  <c r="A1994" i="30" s="1"/>
  <c r="A1995" i="30" s="1"/>
  <c r="A1996" i="30" s="1"/>
  <c r="A1997" i="30" s="1"/>
  <c r="A1998" i="30" s="1"/>
  <c r="A1999" i="30" s="1"/>
  <c r="A2000" i="30" s="1"/>
  <c r="A2001" i="30" s="1"/>
  <c r="A2002" i="30" s="1"/>
  <c r="A6" i="30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A615" i="30" s="1"/>
  <c r="A616" i="30" s="1"/>
  <c r="A617" i="30" s="1"/>
  <c r="A618" i="30" s="1"/>
  <c r="A619" i="30" s="1"/>
  <c r="A620" i="30" s="1"/>
  <c r="A621" i="30" s="1"/>
  <c r="A622" i="30" s="1"/>
  <c r="A623" i="30" s="1"/>
  <c r="A624" i="30" s="1"/>
  <c r="A625" i="30" s="1"/>
  <c r="A626" i="30" s="1"/>
  <c r="A627" i="30" s="1"/>
  <c r="A628" i="30" s="1"/>
  <c r="A629" i="30" s="1"/>
  <c r="A630" i="30" s="1"/>
  <c r="A631" i="30" s="1"/>
  <c r="A632" i="30" s="1"/>
  <c r="A633" i="30" s="1"/>
  <c r="A634" i="30" s="1"/>
  <c r="A635" i="30" s="1"/>
  <c r="A636" i="30" s="1"/>
  <c r="A637" i="30" s="1"/>
  <c r="A638" i="30" s="1"/>
  <c r="A639" i="30" s="1"/>
  <c r="A640" i="30" s="1"/>
  <c r="A641" i="30" s="1"/>
  <c r="A642" i="30" s="1"/>
  <c r="A643" i="30" s="1"/>
  <c r="A644" i="30" s="1"/>
  <c r="A645" i="30" s="1"/>
  <c r="A646" i="30" s="1"/>
  <c r="A647" i="30" s="1"/>
  <c r="A648" i="30" s="1"/>
  <c r="A649" i="30" s="1"/>
  <c r="A650" i="30" s="1"/>
  <c r="A651" i="30" s="1"/>
  <c r="A652" i="30" s="1"/>
  <c r="A653" i="30" s="1"/>
  <c r="A654" i="30" s="1"/>
  <c r="A655" i="30" s="1"/>
  <c r="A656" i="30" s="1"/>
  <c r="A657" i="30" s="1"/>
  <c r="A658" i="30" s="1"/>
  <c r="A659" i="30" s="1"/>
  <c r="A660" i="30" s="1"/>
  <c r="A661" i="30" s="1"/>
  <c r="A662" i="30" s="1"/>
  <c r="A663" i="30" s="1"/>
  <c r="A664" i="30" s="1"/>
  <c r="A665" i="30" s="1"/>
  <c r="A666" i="30" s="1"/>
  <c r="A667" i="30" s="1"/>
  <c r="A668" i="30" s="1"/>
  <c r="A669" i="30" s="1"/>
  <c r="A670" i="30" s="1"/>
  <c r="A671" i="30" s="1"/>
  <c r="A672" i="30" s="1"/>
  <c r="A673" i="30" s="1"/>
  <c r="A674" i="30" s="1"/>
  <c r="A675" i="30" s="1"/>
  <c r="A676" i="30" s="1"/>
  <c r="A677" i="30" s="1"/>
  <c r="A678" i="30" s="1"/>
  <c r="A679" i="30" s="1"/>
  <c r="A680" i="30" s="1"/>
  <c r="A681" i="30" s="1"/>
  <c r="A682" i="30" s="1"/>
  <c r="A683" i="30" s="1"/>
  <c r="A684" i="30" s="1"/>
  <c r="A685" i="30" s="1"/>
  <c r="A686" i="30" s="1"/>
  <c r="A687" i="30" s="1"/>
  <c r="A688" i="30" s="1"/>
  <c r="A689" i="30" s="1"/>
  <c r="A690" i="30" s="1"/>
  <c r="A691" i="30" s="1"/>
  <c r="A692" i="30" s="1"/>
  <c r="A693" i="30" s="1"/>
  <c r="A694" i="30" s="1"/>
  <c r="A695" i="30" s="1"/>
  <c r="A696" i="30" s="1"/>
  <c r="A697" i="30" s="1"/>
  <c r="A698" i="30" s="1"/>
  <c r="A699" i="30" s="1"/>
  <c r="A700" i="30" s="1"/>
  <c r="A701" i="30" s="1"/>
  <c r="A702" i="30" s="1"/>
  <c r="A703" i="30" s="1"/>
  <c r="A704" i="30" s="1"/>
  <c r="A705" i="30" s="1"/>
  <c r="A706" i="30" s="1"/>
  <c r="A707" i="30" s="1"/>
  <c r="A708" i="30" s="1"/>
  <c r="A709" i="30" s="1"/>
  <c r="A710" i="30" s="1"/>
  <c r="A711" i="30" s="1"/>
  <c r="A712" i="30" s="1"/>
  <c r="A713" i="30" s="1"/>
  <c r="A714" i="30" s="1"/>
  <c r="A715" i="30" s="1"/>
  <c r="A716" i="30" s="1"/>
  <c r="A717" i="30" s="1"/>
  <c r="A718" i="30" s="1"/>
  <c r="A719" i="30" s="1"/>
  <c r="A720" i="30" s="1"/>
  <c r="A721" i="30" s="1"/>
  <c r="A722" i="30" s="1"/>
  <c r="A723" i="30" s="1"/>
  <c r="A724" i="30" s="1"/>
  <c r="A725" i="30" s="1"/>
  <c r="A726" i="30" s="1"/>
  <c r="A727" i="30" s="1"/>
  <c r="A728" i="30" s="1"/>
  <c r="A729" i="30" s="1"/>
  <c r="A730" i="30" s="1"/>
  <c r="A731" i="30" s="1"/>
  <c r="A732" i="30" s="1"/>
  <c r="A733" i="30" s="1"/>
  <c r="A734" i="30" s="1"/>
  <c r="A735" i="30" s="1"/>
  <c r="A736" i="30" s="1"/>
  <c r="A737" i="30" s="1"/>
  <c r="A738" i="30" s="1"/>
  <c r="A739" i="30" s="1"/>
  <c r="A740" i="30" s="1"/>
  <c r="A741" i="30" s="1"/>
  <c r="A742" i="30" s="1"/>
  <c r="A743" i="30" s="1"/>
  <c r="A744" i="30" s="1"/>
  <c r="A745" i="30" s="1"/>
  <c r="A746" i="30" s="1"/>
  <c r="A747" i="30" s="1"/>
  <c r="A748" i="30" s="1"/>
  <c r="A749" i="30" s="1"/>
  <c r="A750" i="30" s="1"/>
  <c r="A751" i="30" s="1"/>
  <c r="A752" i="30" s="1"/>
  <c r="A753" i="30" s="1"/>
  <c r="A754" i="30" s="1"/>
  <c r="A755" i="30" s="1"/>
  <c r="A756" i="30" s="1"/>
  <c r="A757" i="30" s="1"/>
  <c r="A758" i="30" s="1"/>
  <c r="A759" i="30" s="1"/>
  <c r="A760" i="30" s="1"/>
  <c r="A761" i="30" s="1"/>
  <c r="A762" i="30" s="1"/>
  <c r="A763" i="30" s="1"/>
  <c r="A764" i="30" s="1"/>
  <c r="A765" i="30" s="1"/>
  <c r="A766" i="30" s="1"/>
  <c r="A767" i="30" s="1"/>
  <c r="A768" i="30" s="1"/>
  <c r="A769" i="30" s="1"/>
  <c r="A770" i="30" s="1"/>
  <c r="A771" i="30" s="1"/>
  <c r="A772" i="30" s="1"/>
  <c r="A773" i="30" s="1"/>
  <c r="A774" i="30" s="1"/>
  <c r="A775" i="30" s="1"/>
  <c r="A776" i="30" s="1"/>
  <c r="A777" i="30" s="1"/>
  <c r="A778" i="30" s="1"/>
  <c r="A779" i="30" s="1"/>
  <c r="A780" i="30" s="1"/>
  <c r="A781" i="30" s="1"/>
  <c r="A782" i="30" s="1"/>
  <c r="A783" i="30" s="1"/>
  <c r="A784" i="30" s="1"/>
  <c r="A785" i="30" s="1"/>
  <c r="A786" i="30" s="1"/>
  <c r="A787" i="30" s="1"/>
  <c r="A788" i="30" s="1"/>
  <c r="A789" i="30" s="1"/>
  <c r="A790" i="30" s="1"/>
  <c r="A791" i="30" s="1"/>
  <c r="A792" i="30" s="1"/>
  <c r="A793" i="30" s="1"/>
  <c r="A794" i="30" s="1"/>
  <c r="A795" i="30" s="1"/>
  <c r="A796" i="30" s="1"/>
  <c r="A797" i="30" s="1"/>
  <c r="A798" i="30" s="1"/>
  <c r="A799" i="30" s="1"/>
  <c r="A800" i="30" s="1"/>
  <c r="A801" i="30" s="1"/>
  <c r="A802" i="30" s="1"/>
  <c r="A803" i="30" s="1"/>
  <c r="A804" i="30" s="1"/>
  <c r="A805" i="30" s="1"/>
  <c r="A806" i="30" s="1"/>
  <c r="A807" i="30" s="1"/>
  <c r="A808" i="30" s="1"/>
  <c r="A809" i="30" s="1"/>
  <c r="A810" i="30" s="1"/>
  <c r="A811" i="30" s="1"/>
  <c r="A812" i="30" s="1"/>
  <c r="A813" i="30" s="1"/>
  <c r="A814" i="30" s="1"/>
  <c r="A815" i="30" s="1"/>
  <c r="A816" i="30" s="1"/>
  <c r="A817" i="30" s="1"/>
  <c r="A818" i="30" s="1"/>
  <c r="A819" i="30" s="1"/>
  <c r="A820" i="30" s="1"/>
  <c r="A821" i="30" s="1"/>
  <c r="A822" i="30" s="1"/>
  <c r="A823" i="30" s="1"/>
  <c r="A824" i="30" s="1"/>
  <c r="A825" i="30" s="1"/>
  <c r="A826" i="30" s="1"/>
  <c r="A827" i="30" s="1"/>
  <c r="A828" i="30" s="1"/>
  <c r="A829" i="30" s="1"/>
  <c r="A830" i="30" s="1"/>
  <c r="A831" i="30" s="1"/>
  <c r="A832" i="30" s="1"/>
  <c r="A833" i="30" s="1"/>
  <c r="A834" i="30" s="1"/>
  <c r="A835" i="30" s="1"/>
  <c r="A836" i="30" s="1"/>
  <c r="A837" i="30" s="1"/>
  <c r="A838" i="30" s="1"/>
  <c r="A839" i="30" s="1"/>
  <c r="A840" i="30" s="1"/>
  <c r="A841" i="30" s="1"/>
  <c r="A842" i="30" s="1"/>
  <c r="A843" i="30" s="1"/>
  <c r="A844" i="30" s="1"/>
  <c r="A845" i="30" s="1"/>
  <c r="A846" i="30" s="1"/>
  <c r="A847" i="30" s="1"/>
  <c r="A848" i="30" s="1"/>
  <c r="A849" i="30" s="1"/>
  <c r="A850" i="30" s="1"/>
  <c r="A851" i="30" s="1"/>
  <c r="A852" i="30" s="1"/>
  <c r="A853" i="30" s="1"/>
  <c r="A854" i="30" s="1"/>
  <c r="A855" i="30" s="1"/>
  <c r="A856" i="30" s="1"/>
  <c r="A857" i="30" s="1"/>
  <c r="A858" i="30" s="1"/>
  <c r="A859" i="30" s="1"/>
  <c r="A860" i="30" s="1"/>
  <c r="A861" i="30" s="1"/>
  <c r="A862" i="30" s="1"/>
  <c r="A863" i="30" s="1"/>
  <c r="A864" i="30" s="1"/>
  <c r="A865" i="30" s="1"/>
  <c r="A866" i="30" s="1"/>
  <c r="A867" i="30" s="1"/>
  <c r="A868" i="30" s="1"/>
  <c r="A869" i="30" s="1"/>
  <c r="A870" i="30" s="1"/>
  <c r="A871" i="30" s="1"/>
  <c r="A872" i="30" s="1"/>
  <c r="A873" i="30" s="1"/>
  <c r="A874" i="30" s="1"/>
  <c r="A875" i="30" s="1"/>
  <c r="A876" i="30" s="1"/>
  <c r="A877" i="30" s="1"/>
  <c r="A878" i="30" s="1"/>
  <c r="A879" i="30" s="1"/>
  <c r="A880" i="30" s="1"/>
  <c r="A881" i="30" s="1"/>
  <c r="A882" i="30" s="1"/>
  <c r="A883" i="30" s="1"/>
  <c r="A884" i="30" s="1"/>
  <c r="A885" i="30" s="1"/>
  <c r="A886" i="30" s="1"/>
  <c r="A887" i="30" s="1"/>
  <c r="A888" i="30" s="1"/>
  <c r="A889" i="30" s="1"/>
  <c r="A890" i="30" s="1"/>
  <c r="A891" i="30" s="1"/>
  <c r="A892" i="30" s="1"/>
  <c r="A893" i="30" s="1"/>
  <c r="A894" i="30" s="1"/>
  <c r="A895" i="30" s="1"/>
  <c r="A896" i="30" s="1"/>
  <c r="A897" i="30" s="1"/>
  <c r="A898" i="30" s="1"/>
  <c r="A899" i="30" s="1"/>
  <c r="A900" i="30" s="1"/>
  <c r="A901" i="30" s="1"/>
  <c r="A902" i="30" s="1"/>
  <c r="A903" i="30" s="1"/>
  <c r="A904" i="30" s="1"/>
  <c r="A905" i="30" s="1"/>
  <c r="A906" i="30" s="1"/>
  <c r="A907" i="30" s="1"/>
  <c r="A908" i="30" s="1"/>
  <c r="A909" i="30" s="1"/>
  <c r="A910" i="30" s="1"/>
  <c r="A911" i="30" s="1"/>
  <c r="A912" i="30" s="1"/>
  <c r="A913" i="30" s="1"/>
  <c r="A914" i="30" s="1"/>
  <c r="A915" i="30" s="1"/>
  <c r="A916" i="30" s="1"/>
  <c r="A917" i="30" s="1"/>
  <c r="A918" i="30" s="1"/>
  <c r="A919" i="30" s="1"/>
  <c r="A920" i="30" s="1"/>
  <c r="A921" i="30" s="1"/>
  <c r="A922" i="30" s="1"/>
  <c r="A923" i="30" s="1"/>
  <c r="A924" i="30" s="1"/>
  <c r="A925" i="30" s="1"/>
  <c r="A926" i="30" s="1"/>
  <c r="A927" i="30" s="1"/>
  <c r="A928" i="30" s="1"/>
  <c r="A929" i="30" s="1"/>
  <c r="A930" i="30" s="1"/>
  <c r="A931" i="30" s="1"/>
  <c r="A932" i="30" s="1"/>
  <c r="A933" i="30" s="1"/>
  <c r="A934" i="30" s="1"/>
  <c r="A935" i="30" s="1"/>
  <c r="A936" i="30" s="1"/>
  <c r="A937" i="30" s="1"/>
  <c r="A938" i="30" s="1"/>
  <c r="A939" i="30" s="1"/>
  <c r="A940" i="30" s="1"/>
  <c r="A941" i="30" s="1"/>
  <c r="A942" i="30" s="1"/>
  <c r="A943" i="30" s="1"/>
  <c r="A944" i="30" s="1"/>
  <c r="A945" i="30" s="1"/>
  <c r="A946" i="30" s="1"/>
  <c r="A947" i="30" s="1"/>
  <c r="A948" i="30" s="1"/>
  <c r="A949" i="30" s="1"/>
  <c r="A950" i="30" s="1"/>
  <c r="A951" i="30" s="1"/>
  <c r="A952" i="30" s="1"/>
  <c r="A953" i="30" s="1"/>
  <c r="A954" i="30" s="1"/>
  <c r="A955" i="30" s="1"/>
  <c r="A956" i="30" s="1"/>
  <c r="A957" i="30" s="1"/>
  <c r="A958" i="30" s="1"/>
  <c r="A959" i="30" s="1"/>
  <c r="A960" i="30" s="1"/>
  <c r="A961" i="30" s="1"/>
  <c r="A962" i="30" s="1"/>
  <c r="A963" i="30" s="1"/>
  <c r="A964" i="30" s="1"/>
  <c r="A965" i="30" s="1"/>
  <c r="A966" i="30" s="1"/>
  <c r="A967" i="30" s="1"/>
  <c r="A968" i="30" s="1"/>
  <c r="A969" i="30" s="1"/>
  <c r="A970" i="30" s="1"/>
  <c r="A971" i="30" s="1"/>
  <c r="A972" i="30" s="1"/>
  <c r="A973" i="30" s="1"/>
  <c r="A974" i="30" s="1"/>
  <c r="A975" i="30" s="1"/>
  <c r="A976" i="30" s="1"/>
  <c r="A977" i="30" s="1"/>
  <c r="A978" i="30" s="1"/>
  <c r="A979" i="30" s="1"/>
  <c r="A980" i="30" s="1"/>
  <c r="A981" i="30" s="1"/>
  <c r="A982" i="30" s="1"/>
  <c r="A983" i="30" s="1"/>
  <c r="A984" i="30" s="1"/>
  <c r="A985" i="30" s="1"/>
  <c r="A986" i="30" s="1"/>
  <c r="A987" i="30" s="1"/>
  <c r="A988" i="30" s="1"/>
  <c r="A989" i="30" s="1"/>
  <c r="A990" i="30" s="1"/>
  <c r="A991" i="30" s="1"/>
  <c r="A992" i="30" s="1"/>
  <c r="A993" i="30" s="1"/>
  <c r="A994" i="30" s="1"/>
  <c r="A995" i="30" s="1"/>
  <c r="A996" i="30" s="1"/>
  <c r="A997" i="30" s="1"/>
  <c r="A998" i="30" s="1"/>
  <c r="A999" i="30" s="1"/>
  <c r="A1000" i="30" s="1"/>
  <c r="A1001" i="30" s="1"/>
  <c r="A1002" i="30" s="1"/>
  <c r="A1003" i="30" s="1"/>
  <c r="A1004" i="30" s="1"/>
  <c r="A1005" i="30" s="1"/>
  <c r="A1006" i="30" s="1"/>
  <c r="A1007" i="30" s="1"/>
  <c r="A1008" i="30" s="1"/>
  <c r="A1009" i="30" s="1"/>
  <c r="A1010" i="30" s="1"/>
  <c r="A1011" i="30" s="1"/>
  <c r="A1012" i="30" s="1"/>
  <c r="A1013" i="30" s="1"/>
  <c r="A1014" i="30" s="1"/>
  <c r="A1015" i="30" s="1"/>
  <c r="A1016" i="30" s="1"/>
  <c r="A1017" i="30" s="1"/>
  <c r="A1018" i="30" s="1"/>
  <c r="A1019" i="30" s="1"/>
  <c r="A1020" i="30" s="1"/>
  <c r="A1021" i="30" s="1"/>
  <c r="A1022" i="30" s="1"/>
  <c r="A1023" i="30" s="1"/>
  <c r="A1024" i="30" s="1"/>
  <c r="A1025" i="30" s="1"/>
  <c r="A1026" i="30" s="1"/>
  <c r="A1027" i="30" s="1"/>
  <c r="A1028" i="30" s="1"/>
  <c r="A1029" i="30" s="1"/>
  <c r="A1030" i="30" s="1"/>
  <c r="A1031" i="30" s="1"/>
  <c r="A1032" i="30" s="1"/>
  <c r="A1033" i="30" s="1"/>
  <c r="A1034" i="30" s="1"/>
  <c r="A1035" i="30" s="1"/>
  <c r="A1036" i="30" s="1"/>
  <c r="A1037" i="30" s="1"/>
  <c r="A1038" i="30" s="1"/>
  <c r="A1039" i="30" s="1"/>
  <c r="A1040" i="30" s="1"/>
  <c r="A1041" i="30" s="1"/>
  <c r="A1042" i="30" s="1"/>
  <c r="A1043" i="30" s="1"/>
  <c r="A1044" i="30" s="1"/>
  <c r="A1045" i="30" s="1"/>
  <c r="A1046" i="30" s="1"/>
  <c r="A1047" i="30" s="1"/>
  <c r="A1048" i="30" s="1"/>
  <c r="A1049" i="30" s="1"/>
  <c r="A1050" i="30" s="1"/>
  <c r="A1051" i="30" s="1"/>
  <c r="A1052" i="30" s="1"/>
  <c r="A1053" i="30" s="1"/>
  <c r="A1054" i="30" s="1"/>
  <c r="A1055" i="30" s="1"/>
  <c r="A1056" i="30" s="1"/>
  <c r="A1057" i="30" s="1"/>
  <c r="A1058" i="30" s="1"/>
  <c r="A1059" i="30" s="1"/>
  <c r="A1060" i="30" s="1"/>
  <c r="A1061" i="30" s="1"/>
  <c r="A1062" i="30" s="1"/>
  <c r="A1063" i="30" s="1"/>
  <c r="A1064" i="30" s="1"/>
  <c r="A1065" i="30" s="1"/>
  <c r="A1066" i="30" s="1"/>
  <c r="A1067" i="30" s="1"/>
  <c r="A1068" i="30" s="1"/>
  <c r="A1069" i="30" s="1"/>
  <c r="A1070" i="30" s="1"/>
  <c r="A1071" i="30" s="1"/>
  <c r="A1072" i="30" s="1"/>
  <c r="A1073" i="30" s="1"/>
  <c r="A1074" i="30" s="1"/>
  <c r="A1075" i="30" s="1"/>
  <c r="A1076" i="30" s="1"/>
  <c r="A1077" i="30" s="1"/>
  <c r="A1078" i="30" s="1"/>
  <c r="A1079" i="30" s="1"/>
  <c r="A1080" i="30" s="1"/>
  <c r="A1081" i="30" s="1"/>
  <c r="A1082" i="30" s="1"/>
  <c r="A1083" i="30" s="1"/>
  <c r="A1084" i="30" s="1"/>
  <c r="A1085" i="30" s="1"/>
  <c r="A1086" i="30" s="1"/>
  <c r="A1087" i="30" s="1"/>
  <c r="A1088" i="30" s="1"/>
  <c r="A1089" i="30" s="1"/>
  <c r="A1090" i="30" s="1"/>
  <c r="A1091" i="30" s="1"/>
  <c r="A1092" i="30" s="1"/>
  <c r="A1093" i="30" s="1"/>
  <c r="A1094" i="30" s="1"/>
  <c r="A1095" i="30" s="1"/>
  <c r="A1096" i="30" s="1"/>
  <c r="A1097" i="30" s="1"/>
  <c r="A1098" i="30" s="1"/>
  <c r="A1099" i="30" s="1"/>
  <c r="A1100" i="30" s="1"/>
  <c r="A1101" i="30" s="1"/>
  <c r="A1102" i="30" s="1"/>
  <c r="A1103" i="30" s="1"/>
  <c r="A1104" i="30" s="1"/>
  <c r="A1105" i="30" s="1"/>
  <c r="A1106" i="30" s="1"/>
  <c r="A1107" i="30" s="1"/>
  <c r="A1108" i="30" s="1"/>
  <c r="A1109" i="30" s="1"/>
  <c r="A1110" i="30" s="1"/>
  <c r="A1111" i="30" s="1"/>
  <c r="A1112" i="30" s="1"/>
  <c r="A1113" i="30" s="1"/>
  <c r="A1114" i="30" s="1"/>
  <c r="A1115" i="30" s="1"/>
  <c r="A1116" i="30" s="1"/>
  <c r="A1117" i="30" s="1"/>
  <c r="A1118" i="30" s="1"/>
  <c r="A1119" i="30" s="1"/>
  <c r="A1120" i="30" s="1"/>
  <c r="A1121" i="30" s="1"/>
  <c r="A1122" i="30" s="1"/>
  <c r="A1123" i="30" s="1"/>
  <c r="A1124" i="30" s="1"/>
  <c r="A1125" i="30" s="1"/>
  <c r="A1126" i="30" s="1"/>
  <c r="A1127" i="30" s="1"/>
  <c r="A1128" i="30" s="1"/>
  <c r="A1129" i="30" s="1"/>
  <c r="A1130" i="30" s="1"/>
  <c r="A1131" i="30" s="1"/>
  <c r="A1132" i="30" s="1"/>
  <c r="A1133" i="30" s="1"/>
  <c r="A1134" i="30" s="1"/>
  <c r="A1135" i="30" s="1"/>
  <c r="A1136" i="30" s="1"/>
  <c r="A1137" i="30" s="1"/>
  <c r="A1138" i="30" s="1"/>
  <c r="A1139" i="30" s="1"/>
  <c r="A1140" i="30" s="1"/>
  <c r="A1141" i="30" s="1"/>
  <c r="A1142" i="30" s="1"/>
  <c r="A1143" i="30" s="1"/>
  <c r="A1144" i="30" s="1"/>
  <c r="A1145" i="30" s="1"/>
  <c r="A1146" i="30" s="1"/>
  <c r="A1147" i="30" s="1"/>
  <c r="A1148" i="30" s="1"/>
  <c r="A1149" i="30" s="1"/>
  <c r="A1150" i="30" s="1"/>
  <c r="A1151" i="30" s="1"/>
  <c r="A1152" i="30" s="1"/>
  <c r="A1153" i="30" s="1"/>
  <c r="A1154" i="30" s="1"/>
  <c r="A1155" i="30" s="1"/>
  <c r="A1156" i="30" s="1"/>
  <c r="A1157" i="30" s="1"/>
  <c r="A1158" i="30" s="1"/>
  <c r="A1159" i="30" s="1"/>
  <c r="A1160" i="30" s="1"/>
  <c r="A1161" i="30" s="1"/>
  <c r="A1162" i="30" s="1"/>
  <c r="A1163" i="30" s="1"/>
  <c r="A1164" i="30" s="1"/>
  <c r="A1165" i="30" s="1"/>
  <c r="A1166" i="30" s="1"/>
  <c r="A1167" i="30" s="1"/>
  <c r="A1168" i="30" s="1"/>
  <c r="A1169" i="30" s="1"/>
  <c r="A1170" i="30" s="1"/>
  <c r="A1171" i="30" s="1"/>
  <c r="A1172" i="30" s="1"/>
  <c r="A1173" i="30" s="1"/>
  <c r="A1174" i="30" s="1"/>
  <c r="A1175" i="30" s="1"/>
  <c r="A1176" i="30" s="1"/>
  <c r="A1177" i="30" s="1"/>
  <c r="A1178" i="30" s="1"/>
  <c r="A1179" i="30" s="1"/>
  <c r="A1180" i="30" s="1"/>
  <c r="A1181" i="30" s="1"/>
  <c r="A1182" i="30" s="1"/>
  <c r="A1183" i="30" s="1"/>
  <c r="A1184" i="30" s="1"/>
  <c r="A1185" i="30" s="1"/>
  <c r="A1186" i="30" s="1"/>
  <c r="A1187" i="30" s="1"/>
  <c r="A1188" i="30" s="1"/>
  <c r="A1189" i="30" s="1"/>
  <c r="A1190" i="30" s="1"/>
  <c r="A1191" i="30" s="1"/>
  <c r="A1192" i="30" s="1"/>
  <c r="A1193" i="30" s="1"/>
  <c r="A1194" i="30" s="1"/>
  <c r="A1195" i="30" s="1"/>
  <c r="A1196" i="30" s="1"/>
  <c r="A1197" i="30" s="1"/>
  <c r="A1198" i="30" s="1"/>
  <c r="A1199" i="30" s="1"/>
  <c r="A1200" i="30" s="1"/>
  <c r="A1201" i="30" s="1"/>
  <c r="A1202" i="30" s="1"/>
  <c r="A1203" i="30" s="1"/>
  <c r="A1204" i="30" s="1"/>
  <c r="A1205" i="30" s="1"/>
  <c r="A1206" i="30" s="1"/>
  <c r="A1207" i="30" s="1"/>
  <c r="A1208" i="30" s="1"/>
  <c r="A1209" i="30" s="1"/>
  <c r="A1210" i="30" s="1"/>
  <c r="A1211" i="30" s="1"/>
  <c r="A1212" i="30" s="1"/>
  <c r="A1213" i="30" s="1"/>
  <c r="A1214" i="30" s="1"/>
  <c r="A1215" i="30" s="1"/>
  <c r="A1216" i="30" s="1"/>
  <c r="A1217" i="30" s="1"/>
  <c r="A1218" i="30" s="1"/>
  <c r="A1219" i="30" s="1"/>
  <c r="A1220" i="30" s="1"/>
  <c r="A1221" i="30" s="1"/>
  <c r="A1222" i="30" s="1"/>
  <c r="A1223" i="30" s="1"/>
  <c r="A1224" i="30" s="1"/>
  <c r="A1225" i="30" s="1"/>
  <c r="A1226" i="30" s="1"/>
  <c r="A1227" i="30" s="1"/>
  <c r="A1228" i="30" s="1"/>
  <c r="A1229" i="30" s="1"/>
  <c r="A1230" i="30" s="1"/>
  <c r="A1231" i="30" s="1"/>
  <c r="A1232" i="30" s="1"/>
  <c r="A1233" i="30" s="1"/>
  <c r="A1234" i="30" s="1"/>
  <c r="A1235" i="30" s="1"/>
  <c r="A1236" i="30" s="1"/>
  <c r="A1237" i="30" s="1"/>
  <c r="A1238" i="30" s="1"/>
  <c r="A1239" i="30" s="1"/>
  <c r="A1240" i="30" s="1"/>
  <c r="A1241" i="30" s="1"/>
  <c r="A1242" i="30" s="1"/>
  <c r="A1243" i="30" s="1"/>
  <c r="A1244" i="30" s="1"/>
  <c r="A1245" i="30" s="1"/>
  <c r="A1246" i="30" s="1"/>
  <c r="A1247" i="30" s="1"/>
  <c r="A1248" i="30" s="1"/>
  <c r="A1249" i="30" s="1"/>
  <c r="A1250" i="30" s="1"/>
  <c r="A1251" i="30" s="1"/>
  <c r="A1252" i="30" s="1"/>
  <c r="A1253" i="30" s="1"/>
  <c r="A1254" i="30" s="1"/>
  <c r="A1255" i="30" s="1"/>
  <c r="A1256" i="30" s="1"/>
  <c r="A1257" i="30" s="1"/>
  <c r="A1258" i="30" s="1"/>
  <c r="A1259" i="30" s="1"/>
  <c r="A1260" i="30" s="1"/>
  <c r="A1261" i="30" s="1"/>
  <c r="A1262" i="30" s="1"/>
  <c r="A1263" i="30" s="1"/>
  <c r="A1264" i="30" s="1"/>
  <c r="A1265" i="30" s="1"/>
  <c r="A1266" i="30" s="1"/>
  <c r="A1267" i="30" s="1"/>
  <c r="A1268" i="30" s="1"/>
  <c r="A1269" i="30" s="1"/>
  <c r="A1270" i="30" s="1"/>
  <c r="A1271" i="30" s="1"/>
  <c r="A1272" i="30" s="1"/>
  <c r="A1273" i="30" s="1"/>
  <c r="A1274" i="30" s="1"/>
  <c r="A1275" i="30" s="1"/>
  <c r="A1276" i="30" s="1"/>
  <c r="A1277" i="30" s="1"/>
  <c r="A1278" i="30" s="1"/>
  <c r="A1279" i="30" s="1"/>
  <c r="A1280" i="30" s="1"/>
  <c r="A1281" i="30" s="1"/>
  <c r="A1282" i="30" s="1"/>
  <c r="A1283" i="30" s="1"/>
  <c r="A1284" i="30" s="1"/>
  <c r="A1285" i="30" s="1"/>
  <c r="A1286" i="30" s="1"/>
  <c r="A1287" i="30" s="1"/>
  <c r="A1288" i="30" s="1"/>
  <c r="A1289" i="30" s="1"/>
  <c r="A1290" i="30" s="1"/>
  <c r="A1291" i="30" s="1"/>
  <c r="A1292" i="30" s="1"/>
  <c r="A1293" i="30" s="1"/>
  <c r="A1294" i="30" s="1"/>
  <c r="A1295" i="30" s="1"/>
  <c r="A1296" i="30" s="1"/>
  <c r="A1297" i="30" s="1"/>
  <c r="A1298" i="30" s="1"/>
  <c r="A1299" i="30" s="1"/>
  <c r="A1300" i="30" s="1"/>
  <c r="A1301" i="30" s="1"/>
  <c r="A1302" i="30" s="1"/>
  <c r="A1303" i="30" s="1"/>
  <c r="A1304" i="30" s="1"/>
  <c r="A1305" i="30" s="1"/>
  <c r="A1306" i="30" s="1"/>
  <c r="A1307" i="30" s="1"/>
  <c r="A1308" i="30" s="1"/>
  <c r="A1309" i="30" s="1"/>
  <c r="A1310" i="30" s="1"/>
  <c r="A1311" i="30" s="1"/>
  <c r="A1312" i="30" s="1"/>
  <c r="A1313" i="30" s="1"/>
  <c r="A1314" i="30" s="1"/>
  <c r="A1315" i="30" s="1"/>
  <c r="A1316" i="30" s="1"/>
  <c r="A1317" i="30" s="1"/>
  <c r="A1318" i="30" s="1"/>
  <c r="A1319" i="30" s="1"/>
  <c r="A1320" i="30" s="1"/>
  <c r="A1321" i="30" s="1"/>
  <c r="A1322" i="30" s="1"/>
  <c r="A1323" i="30" s="1"/>
  <c r="A1324" i="30" s="1"/>
  <c r="A1325" i="30" s="1"/>
  <c r="A1326" i="30" s="1"/>
  <c r="A1327" i="30" s="1"/>
  <c r="A1328" i="30" s="1"/>
  <c r="A1329" i="30" s="1"/>
  <c r="A1330" i="30" s="1"/>
  <c r="A1331" i="30" s="1"/>
  <c r="A1332" i="30" s="1"/>
  <c r="A1333" i="30" s="1"/>
  <c r="A1334" i="30" s="1"/>
  <c r="A1335" i="30" s="1"/>
  <c r="A1336" i="30" s="1"/>
  <c r="A1337" i="30" s="1"/>
  <c r="A1338" i="30" s="1"/>
  <c r="A1339" i="30" s="1"/>
  <c r="A1340" i="30" s="1"/>
  <c r="A1341" i="30" s="1"/>
  <c r="A1342" i="30" s="1"/>
  <c r="A1343" i="30" s="1"/>
  <c r="A1344" i="30" s="1"/>
  <c r="A1345" i="30" s="1"/>
  <c r="A1346" i="30" s="1"/>
  <c r="A1347" i="30" s="1"/>
  <c r="A1348" i="30" s="1"/>
  <c r="A1349" i="30" s="1"/>
  <c r="A1350" i="30" s="1"/>
  <c r="A1351" i="30" s="1"/>
  <c r="A1352" i="30" s="1"/>
  <c r="A1353" i="30" s="1"/>
  <c r="A1354" i="30" s="1"/>
  <c r="A1355" i="30" s="1"/>
  <c r="A1356" i="30" s="1"/>
  <c r="A1357" i="30" s="1"/>
  <c r="A1358" i="30" s="1"/>
  <c r="A1359" i="30" s="1"/>
  <c r="A1360" i="30" s="1"/>
  <c r="A1361" i="30" s="1"/>
  <c r="A1362" i="30" s="1"/>
  <c r="A1363" i="30" s="1"/>
  <c r="A1364" i="30" s="1"/>
  <c r="A1365" i="30" s="1"/>
  <c r="A1366" i="30" s="1"/>
  <c r="A1367" i="30" s="1"/>
  <c r="A1368" i="30" s="1"/>
  <c r="A1369" i="30" s="1"/>
  <c r="A1370" i="30" s="1"/>
  <c r="A1371" i="30" s="1"/>
  <c r="A1372" i="30" s="1"/>
  <c r="A1373" i="30" s="1"/>
  <c r="A1374" i="30" s="1"/>
  <c r="A1375" i="30" s="1"/>
  <c r="A1376" i="30" s="1"/>
  <c r="A1377" i="30" s="1"/>
  <c r="A1378" i="30" s="1"/>
  <c r="A1379" i="30" s="1"/>
  <c r="A1380" i="30" s="1"/>
  <c r="A1381" i="30" s="1"/>
  <c r="A1382" i="30" s="1"/>
  <c r="A1383" i="30" s="1"/>
  <c r="A1384" i="30" s="1"/>
  <c r="A1385" i="30" s="1"/>
  <c r="A1386" i="30" s="1"/>
  <c r="A1387" i="30" s="1"/>
  <c r="A1388" i="30" s="1"/>
  <c r="A1389" i="30" s="1"/>
  <c r="A1390" i="30" s="1"/>
  <c r="A1391" i="30" s="1"/>
  <c r="A1392" i="30" s="1"/>
  <c r="A1393" i="30" s="1"/>
  <c r="A1394" i="30" s="1"/>
  <c r="A1395" i="30" s="1"/>
  <c r="A1396" i="30" s="1"/>
  <c r="A1397" i="30" s="1"/>
  <c r="A1398" i="30" s="1"/>
  <c r="A1399" i="30" s="1"/>
  <c r="A1400" i="30" s="1"/>
  <c r="A1401" i="30" s="1"/>
  <c r="A1402" i="30" s="1"/>
  <c r="A1403" i="30" s="1"/>
  <c r="A1404" i="30" s="1"/>
  <c r="A1405" i="30" s="1"/>
  <c r="A1406" i="30" s="1"/>
  <c r="A1407" i="30" s="1"/>
  <c r="A1408" i="30" s="1"/>
  <c r="A1409" i="30" s="1"/>
  <c r="A1410" i="30" s="1"/>
  <c r="A1411" i="30" s="1"/>
  <c r="A1412" i="30" s="1"/>
  <c r="A1413" i="30" s="1"/>
  <c r="A1414" i="30" s="1"/>
  <c r="A1415" i="30" s="1"/>
  <c r="A1416" i="30" s="1"/>
  <c r="A4" i="30"/>
  <c r="A5" i="30"/>
  <c r="A3" i="30"/>
  <c r="E59" i="4" l="1"/>
  <c r="C59" i="4"/>
  <c r="D59" i="4"/>
  <c r="B59" i="4"/>
  <c r="E96" i="10"/>
  <c r="C96" i="10"/>
  <c r="D96" i="10"/>
  <c r="B96" i="10"/>
  <c r="I66" i="1"/>
  <c r="I117" i="1" s="1"/>
  <c r="J348" i="25"/>
  <c r="I348" i="25"/>
  <c r="H348" i="25"/>
  <c r="G348" i="25"/>
  <c r="F348" i="25"/>
  <c r="E348" i="25"/>
  <c r="D348" i="25"/>
  <c r="B348" i="25"/>
  <c r="K290" i="25"/>
  <c r="J290" i="25"/>
  <c r="I290" i="25"/>
  <c r="H290" i="25"/>
  <c r="G290" i="25"/>
  <c r="F290" i="25"/>
  <c r="E290" i="25"/>
  <c r="B290" i="25"/>
  <c r="J232" i="25"/>
  <c r="I232" i="25"/>
  <c r="H232" i="25"/>
  <c r="G232" i="25"/>
  <c r="F232" i="25"/>
  <c r="E232" i="25"/>
  <c r="D232" i="25"/>
  <c r="B232" i="25"/>
  <c r="G174" i="25"/>
  <c r="F174" i="25"/>
  <c r="D174" i="25"/>
  <c r="B174" i="25"/>
  <c r="G116" i="25"/>
  <c r="F116" i="25"/>
  <c r="D116" i="25"/>
  <c r="B116" i="25"/>
  <c r="G58" i="25"/>
  <c r="F58" i="25"/>
  <c r="D58" i="25"/>
  <c r="B58" i="25"/>
  <c r="K412" i="23"/>
  <c r="G413" i="24"/>
  <c r="E412" i="23" l="1"/>
  <c r="M412" i="23"/>
  <c r="F412" i="23"/>
  <c r="I412" i="23"/>
  <c r="H412" i="23"/>
  <c r="J412" i="23"/>
  <c r="G412" i="23"/>
  <c r="D412" i="23"/>
  <c r="L412" i="23"/>
  <c r="F414" i="24"/>
  <c r="D117" i="22"/>
  <c r="C117" i="22"/>
  <c r="B117" i="22"/>
  <c r="E59" i="22"/>
  <c r="D59" i="22"/>
  <c r="C59" i="22"/>
  <c r="B59" i="22"/>
  <c r="O119" i="20"/>
  <c r="L119" i="20"/>
  <c r="H119" i="20"/>
  <c r="D119" i="20"/>
  <c r="C119" i="20"/>
  <c r="B119" i="20"/>
  <c r="Q59" i="20"/>
  <c r="P59" i="20"/>
  <c r="N59" i="20"/>
  <c r="L59" i="20"/>
  <c r="J59" i="20"/>
  <c r="H59" i="20"/>
  <c r="F59" i="20"/>
  <c r="C59" i="20"/>
  <c r="B59" i="20"/>
  <c r="F28" i="3" l="1"/>
  <c r="E28" i="3"/>
  <c r="C28" i="3"/>
  <c r="B28" i="3"/>
  <c r="AB59" i="12" l="1"/>
  <c r="D59" i="12"/>
  <c r="AE59" i="16"/>
  <c r="AD59" i="16"/>
  <c r="AC59" i="16"/>
  <c r="AB59" i="16"/>
  <c r="C59" i="16"/>
  <c r="B59" i="16"/>
  <c r="M59" i="12"/>
  <c r="L59" i="12"/>
  <c r="K59" i="12"/>
  <c r="J59" i="12"/>
  <c r="I59" i="12"/>
  <c r="H59" i="12"/>
  <c r="C59" i="12"/>
  <c r="B59" i="12"/>
  <c r="B21" i="15" l="1"/>
  <c r="B26" i="14"/>
  <c r="B26" i="15" l="1"/>
</calcChain>
</file>

<file path=xl/sharedStrings.xml><?xml version="1.0" encoding="utf-8"?>
<sst xmlns="http://schemas.openxmlformats.org/spreadsheetml/2006/main" count="2424" uniqueCount="991">
  <si>
    <t>Municipality</t>
  </si>
  <si>
    <t>Y</t>
  </si>
  <si>
    <t>N</t>
  </si>
  <si>
    <t xml:space="preserve">Does the municipality have a head of: </t>
  </si>
  <si>
    <t>Municipal Manager</t>
  </si>
  <si>
    <t>If the position is still vacant, the municipality is required to indicate prospective date to advertise/ fill the position</t>
  </si>
  <si>
    <t>CFO</t>
  </si>
  <si>
    <t>Acting</t>
  </si>
  <si>
    <t>Supply Chain Management</t>
  </si>
  <si>
    <t>Asset Management</t>
  </si>
  <si>
    <t>Internal Audit</t>
  </si>
  <si>
    <t>Risk Management</t>
  </si>
  <si>
    <t xml:space="preserve">Bank Account Withdrawals not in Terms </t>
  </si>
  <si>
    <t>of an Approved Budget</t>
  </si>
  <si>
    <t>Municipal Finance Management Act, section 11(4)</t>
  </si>
  <si>
    <t>Section 11(1)(b) to defray expenditure authorized in terms of section 26(4)</t>
  </si>
  <si>
    <t>Section 11(1)(c) to defray unforeseeable and unavoidable expenditure authorized in terms of section 29(1)</t>
  </si>
  <si>
    <t>Section 11(1)(d) in the case of a bank account opened in terms of section 12, to make payments from the account in accordance with subsection (4) of that section</t>
  </si>
  <si>
    <t>Section 11(1)(e)(i) money collected by the municipality on behalf of an organ of state. 
Money collected on behalf of Transport, Safety and Liaison</t>
  </si>
  <si>
    <t>Section 11(1)(e)(ii) any insurance or other payments received by the municipality for that organ of state</t>
  </si>
  <si>
    <t>Section 11(g) to refund guarantees, sureties and security deposits. 
Consumer deposits</t>
  </si>
  <si>
    <t>Section 11(h) for cash management and investment purposes in accordance with section 13.
DORA withdrawal</t>
  </si>
  <si>
    <t>Section 11(1)(i) to defray increased expenditure in terms of section 31</t>
  </si>
  <si>
    <t>Section (11)(1)(j) for such purposes as may be prescribed</t>
  </si>
  <si>
    <t>Amount   R'000</t>
  </si>
  <si>
    <t>EASTERN CAPE</t>
  </si>
  <si>
    <t>A</t>
  </si>
  <si>
    <t>BUF</t>
  </si>
  <si>
    <t>NMA</t>
  </si>
  <si>
    <t>B</t>
  </si>
  <si>
    <t>EC101</t>
  </si>
  <si>
    <t>EC102</t>
  </si>
  <si>
    <t>EC104</t>
  </si>
  <si>
    <t>EC105</t>
  </si>
  <si>
    <t>EC106</t>
  </si>
  <si>
    <t>EC108</t>
  </si>
  <si>
    <t>EC109</t>
  </si>
  <si>
    <t>C</t>
  </si>
  <si>
    <t>DC10</t>
  </si>
  <si>
    <t>EC121</t>
  </si>
  <si>
    <t>EC122</t>
  </si>
  <si>
    <t>EC123</t>
  </si>
  <si>
    <t>EC124</t>
  </si>
  <si>
    <t>EC126</t>
  </si>
  <si>
    <t>DC12</t>
  </si>
  <si>
    <t>EC131</t>
  </si>
  <si>
    <t>EC135</t>
  </si>
  <si>
    <t>EC136</t>
  </si>
  <si>
    <t>EC137</t>
  </si>
  <si>
    <t>EC138</t>
  </si>
  <si>
    <t>DC13</t>
  </si>
  <si>
    <t>Total: Chris Hani Municipalities</t>
  </si>
  <si>
    <t>EC141</t>
  </si>
  <si>
    <t>EC142</t>
  </si>
  <si>
    <t>DC14</t>
  </si>
  <si>
    <t>Total: Joe Gqabi Municipalities</t>
  </si>
  <si>
    <t>EC153</t>
  </si>
  <si>
    <t>EC154</t>
  </si>
  <si>
    <t>EC155</t>
  </si>
  <si>
    <t>EC156</t>
  </si>
  <si>
    <t>EC157</t>
  </si>
  <si>
    <t>DC15</t>
  </si>
  <si>
    <t>EC441</t>
  </si>
  <si>
    <t>EC442</t>
  </si>
  <si>
    <t>EC443</t>
  </si>
  <si>
    <t>EC444</t>
  </si>
  <si>
    <t>DC44</t>
  </si>
  <si>
    <t>Total: Alfred Nzo Municipalities</t>
  </si>
  <si>
    <t>Total: Eastern Cape Municipalities</t>
  </si>
  <si>
    <t>FREE STATE</t>
  </si>
  <si>
    <t>MAN</t>
  </si>
  <si>
    <t>FS161</t>
  </si>
  <si>
    <t>FS162</t>
  </si>
  <si>
    <t>FS163</t>
  </si>
  <si>
    <t>DC16</t>
  </si>
  <si>
    <t>Total: Xhariep Municipalities</t>
  </si>
  <si>
    <t>FS181</t>
  </si>
  <si>
    <t>FS182</t>
  </si>
  <si>
    <t>FS183</t>
  </si>
  <si>
    <t>FS184</t>
  </si>
  <si>
    <t>FS185</t>
  </si>
  <si>
    <t>DC18</t>
  </si>
  <si>
    <t>Total: Lejweleputswa Municipalities</t>
  </si>
  <si>
    <t>FS191</t>
  </si>
  <si>
    <t>FS192</t>
  </si>
  <si>
    <t>FS193</t>
  </si>
  <si>
    <t>FS194</t>
  </si>
  <si>
    <t>FS195</t>
  </si>
  <si>
    <t>FS196</t>
  </si>
  <si>
    <t>DC19</t>
  </si>
  <si>
    <t>Total: Thabo Mofutsanyana Municipalities</t>
  </si>
  <si>
    <t>FS201</t>
  </si>
  <si>
    <t>FS203</t>
  </si>
  <si>
    <t>FS204</t>
  </si>
  <si>
    <t>FS205</t>
  </si>
  <si>
    <t>DC20</t>
  </si>
  <si>
    <t>Total: Fezile Dabi Municipalities</t>
  </si>
  <si>
    <t>Total: Free State Municipalities</t>
  </si>
  <si>
    <t>GAUTENG</t>
  </si>
  <si>
    <t>EKU</t>
  </si>
  <si>
    <t>JHB</t>
  </si>
  <si>
    <t>TSH</t>
  </si>
  <si>
    <t>GT421</t>
  </si>
  <si>
    <t>GT422</t>
  </si>
  <si>
    <t>GT423</t>
  </si>
  <si>
    <t>DC42</t>
  </si>
  <si>
    <t>Total: Sedibeng Municipalities</t>
  </si>
  <si>
    <t>GT481</t>
  </si>
  <si>
    <t>GT484</t>
  </si>
  <si>
    <t>DC48</t>
  </si>
  <si>
    <t>Total: West Rand Municipalities</t>
  </si>
  <si>
    <t>Total: Gauteng Municipalities</t>
  </si>
  <si>
    <t>KWAZULU-NATAL</t>
  </si>
  <si>
    <t>ETH</t>
  </si>
  <si>
    <t>KZN212</t>
  </si>
  <si>
    <t>KZN213</t>
  </si>
  <si>
    <t>KZN214</t>
  </si>
  <si>
    <t>KZN216</t>
  </si>
  <si>
    <t>DC21</t>
  </si>
  <si>
    <t>Total: Ugu Municipalities</t>
  </si>
  <si>
    <t>KZN221</t>
  </si>
  <si>
    <t>KZN222</t>
  </si>
  <si>
    <t>KZN223</t>
  </si>
  <si>
    <t>KZN224</t>
  </si>
  <si>
    <t>KZN225</t>
  </si>
  <si>
    <t>KZN226</t>
  </si>
  <si>
    <t>KZN227</t>
  </si>
  <si>
    <t>DC22</t>
  </si>
  <si>
    <t>Total: uMgungundlovu Municipalities</t>
  </si>
  <si>
    <t>KZN235</t>
  </si>
  <si>
    <t>DC23</t>
  </si>
  <si>
    <t>KZN241</t>
  </si>
  <si>
    <t>KZN242</t>
  </si>
  <si>
    <t>KZN244</t>
  </si>
  <si>
    <t>KZN245</t>
  </si>
  <si>
    <t>DC24</t>
  </si>
  <si>
    <t>KZN252</t>
  </si>
  <si>
    <t>KZN253</t>
  </si>
  <si>
    <t>KZN254</t>
  </si>
  <si>
    <t>DC25</t>
  </si>
  <si>
    <t>Total: Amajuba Municipalities</t>
  </si>
  <si>
    <t>KZN261</t>
  </si>
  <si>
    <t>KZN262</t>
  </si>
  <si>
    <t>KZN263</t>
  </si>
  <si>
    <t>KZN265</t>
  </si>
  <si>
    <t>KZN266</t>
  </si>
  <si>
    <t>DC26</t>
  </si>
  <si>
    <t>Total: Zululand Municipalities</t>
  </si>
  <si>
    <t>KZN271</t>
  </si>
  <si>
    <t>KZN272</t>
  </si>
  <si>
    <t>KZN275</t>
  </si>
  <si>
    <t>DC27</t>
  </si>
  <si>
    <t>KZN281</t>
  </si>
  <si>
    <t>KZN282</t>
  </si>
  <si>
    <t>KZN284</t>
  </si>
  <si>
    <t>KZN285</t>
  </si>
  <si>
    <t>KZN286</t>
  </si>
  <si>
    <t>DC28</t>
  </si>
  <si>
    <t>KZN291</t>
  </si>
  <si>
    <t>KZN292</t>
  </si>
  <si>
    <t>KZN293</t>
  </si>
  <si>
    <t>KZN294</t>
  </si>
  <si>
    <t>DC29</t>
  </si>
  <si>
    <t>Total: iLembe Municipalities</t>
  </si>
  <si>
    <t>KZN433</t>
  </si>
  <si>
    <t>KZN434</t>
  </si>
  <si>
    <t>KZN435</t>
  </si>
  <si>
    <t>DC43</t>
  </si>
  <si>
    <t>Total: KwaZulu-Natal  Municipalities</t>
  </si>
  <si>
    <t>LIMPOPO</t>
  </si>
  <si>
    <t>LIM331</t>
  </si>
  <si>
    <t>LIM332</t>
  </si>
  <si>
    <t>LIM333</t>
  </si>
  <si>
    <t>LIM334</t>
  </si>
  <si>
    <t>LIM335</t>
  </si>
  <si>
    <t>DC33</t>
  </si>
  <si>
    <t>Total: Mopani Municipalities</t>
  </si>
  <si>
    <t>LIM341</t>
  </si>
  <si>
    <t>LIM343</t>
  </si>
  <si>
    <t>LIM344</t>
  </si>
  <si>
    <t>DC34</t>
  </si>
  <si>
    <t>Total: Vhembe Municipalities</t>
  </si>
  <si>
    <t>LIM351</t>
  </si>
  <si>
    <t>LIM353</t>
  </si>
  <si>
    <t>LIM354</t>
  </si>
  <si>
    <t>LIM355</t>
  </si>
  <si>
    <t>DC35</t>
  </si>
  <si>
    <t>Total: Capricorn Municipalities</t>
  </si>
  <si>
    <t>LIM361</t>
  </si>
  <si>
    <t>LIM362</t>
  </si>
  <si>
    <t>LIM366</t>
  </si>
  <si>
    <t>LIM367</t>
  </si>
  <si>
    <t>DC36</t>
  </si>
  <si>
    <t>Total: Waterberg Municipalities</t>
  </si>
  <si>
    <t>LIM471</t>
  </si>
  <si>
    <t>LIM472</t>
  </si>
  <si>
    <t>LIM473</t>
  </si>
  <si>
    <t>DC47</t>
  </si>
  <si>
    <t>Total: Limpopo Municipalities</t>
  </si>
  <si>
    <t>MPUMALANGA</t>
  </si>
  <si>
    <t>MP301</t>
  </si>
  <si>
    <t>MP302</t>
  </si>
  <si>
    <t>MP303</t>
  </si>
  <si>
    <t>MP304</t>
  </si>
  <si>
    <t>MP305</t>
  </si>
  <si>
    <t>MP306</t>
  </si>
  <si>
    <t>MP307</t>
  </si>
  <si>
    <t>DC30</t>
  </si>
  <si>
    <t>Total: Gert Sibande Municipalities</t>
  </si>
  <si>
    <t>MP311</t>
  </si>
  <si>
    <t>MP312</t>
  </si>
  <si>
    <t>MP313</t>
  </si>
  <si>
    <t>MP314</t>
  </si>
  <si>
    <t>MP315</t>
  </si>
  <si>
    <t>MP316</t>
  </si>
  <si>
    <t>DC31</t>
  </si>
  <si>
    <t>Total: Nkangala Municipalities</t>
  </si>
  <si>
    <t>MP321</t>
  </si>
  <si>
    <t>MP324</t>
  </si>
  <si>
    <t>MP325</t>
  </si>
  <si>
    <t>DC32</t>
  </si>
  <si>
    <t>Total: Ehlanzeni Municipalities</t>
  </si>
  <si>
    <t>Total: Mpumalanga Municipalities</t>
  </si>
  <si>
    <t>NORTHERN CAPE</t>
  </si>
  <si>
    <t>NC061</t>
  </si>
  <si>
    <t>NC062</t>
  </si>
  <si>
    <t>NC064</t>
  </si>
  <si>
    <t>NC065</t>
  </si>
  <si>
    <t>NC066</t>
  </si>
  <si>
    <t>NC067</t>
  </si>
  <si>
    <t>DC6</t>
  </si>
  <si>
    <t>Total: Namakwa Municipalities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</si>
  <si>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</si>
  <si>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</si>
  <si>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</si>
  <si>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</si>
  <si>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</si>
  <si>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</si>
  <si>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</si>
  <si>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</si>
  <si>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DC7</t>
  </si>
  <si>
    <t>Total: Pixley Ka Seme Municipalities</t>
  </si>
  <si>
    <t>NC082</t>
  </si>
  <si>
    <t>NC084</t>
  </si>
  <si>
    <t>NC085</t>
  </si>
  <si>
    <t>NC086</t>
  </si>
  <si>
    <t>DC8</t>
  </si>
  <si>
    <t>NC091</t>
  </si>
  <si>
    <t>NC092</t>
  </si>
  <si>
    <t>NC093</t>
  </si>
  <si>
    <t>NC094</t>
  </si>
  <si>
    <t>DC9</t>
  </si>
  <si>
    <t>Total: Frances Baard Municipalities</t>
  </si>
  <si>
    <t>NC451</t>
  </si>
  <si>
    <t>NC452</t>
  </si>
  <si>
    <t>NC453</t>
  </si>
  <si>
    <t>DC45</t>
  </si>
  <si>
    <t>Total: John Taolo Gaetsewe Municipalities</t>
  </si>
  <si>
    <t>Total: Northern Cape Municipalities</t>
  </si>
  <si>
    <t>NORTH WEST</t>
  </si>
  <si>
    <t>NW371</t>
  </si>
  <si>
    <t>NW372</t>
  </si>
  <si>
    <t>NW373</t>
  </si>
  <si>
    <t>NW374</t>
  </si>
  <si>
    <t>NW375</t>
  </si>
  <si>
    <t>DC37</t>
  </si>
  <si>
    <t>Total: Bojanala Platinum Municipalities</t>
  </si>
  <si>
    <t>NW381</t>
  </si>
  <si>
    <t>NW382</t>
  </si>
  <si>
    <t>NW383</t>
  </si>
  <si>
    <t>NW384</t>
  </si>
  <si>
    <t>NW385</t>
  </si>
  <si>
    <t>DC38</t>
  </si>
  <si>
    <t>Total: Ngaka Modiri Molema Municipalities</t>
  </si>
  <si>
    <t>NW392</t>
  </si>
  <si>
    <t>NW393</t>
  </si>
  <si>
    <t>NW394</t>
  </si>
  <si>
    <t>NW396</t>
  </si>
  <si>
    <t>NW397</t>
  </si>
  <si>
    <t>DC39</t>
  </si>
  <si>
    <t>Total: Dr Ruth Segomotsi Mompati Municipalities</t>
  </si>
  <si>
    <t>NW403</t>
  </si>
  <si>
    <t>NW404</t>
  </si>
  <si>
    <t>DC40</t>
  </si>
  <si>
    <t>Total: Dr Kenneth Kaunda Municipalities</t>
  </si>
  <si>
    <t>Total: North West Municipalities</t>
  </si>
  <si>
    <t>WESTERN CAPE</t>
  </si>
  <si>
    <t>CPT</t>
  </si>
  <si>
    <t>WC011</t>
  </si>
  <si>
    <t>WC012</t>
  </si>
  <si>
    <t>WC013</t>
  </si>
  <si>
    <t>WC014</t>
  </si>
  <si>
    <t>WC015</t>
  </si>
  <si>
    <t>DC1</t>
  </si>
  <si>
    <t>Total: West Coast Municipalities</t>
  </si>
  <si>
    <t>WC022</t>
  </si>
  <si>
    <t>WC023</t>
  </si>
  <si>
    <t>WC024</t>
  </si>
  <si>
    <t>WC025</t>
  </si>
  <si>
    <t>WC026</t>
  </si>
  <si>
    <t>DC2</t>
  </si>
  <si>
    <t>Total: Cape Winelands Municipalities</t>
  </si>
  <si>
    <t>WC031</t>
  </si>
  <si>
    <t>WC032</t>
  </si>
  <si>
    <t>WC033</t>
  </si>
  <si>
    <t>WC034</t>
  </si>
  <si>
    <t>DC3</t>
  </si>
  <si>
    <t>Total: Overberg Municipalities</t>
  </si>
  <si>
    <t>WC041</t>
  </si>
  <si>
    <t>WC042</t>
  </si>
  <si>
    <t>WC043</t>
  </si>
  <si>
    <t>WC044</t>
  </si>
  <si>
    <t>WC045</t>
  </si>
  <si>
    <t>WC047</t>
  </si>
  <si>
    <t>WC048</t>
  </si>
  <si>
    <t>DC4</t>
  </si>
  <si>
    <t>Total: Eden Municipalities</t>
  </si>
  <si>
    <t>WC051</t>
  </si>
  <si>
    <t>WC052</t>
  </si>
  <si>
    <t>WC053</t>
  </si>
  <si>
    <t>DC5</t>
  </si>
  <si>
    <t>Total: Central Karoo  Municipalities</t>
  </si>
  <si>
    <t>Total: Western Cape Municipalities</t>
  </si>
  <si>
    <t>National Total</t>
  </si>
  <si>
    <t>Table 1.1</t>
  </si>
  <si>
    <t>Name of Municipality</t>
  </si>
  <si>
    <t>Areas</t>
  </si>
  <si>
    <t>Table 1.2</t>
  </si>
  <si>
    <t>Table 1.3</t>
  </si>
  <si>
    <t>Name of municipality</t>
  </si>
  <si>
    <t>Table 3.1</t>
  </si>
  <si>
    <t>Specify the financial year the amount relates to</t>
  </si>
  <si>
    <t>Table 3.2</t>
  </si>
  <si>
    <t>Indicate the root cause in each instance</t>
  </si>
  <si>
    <t>Was the amount referred to MPAC for investigation?</t>
  </si>
  <si>
    <t>Did Council resolve on this amount based on the MPAC investigation?</t>
  </si>
  <si>
    <t>For amounts that have not been processed, provide an indication of the envisaged date by which all the identified expenditure would be processed and resolved by council</t>
  </si>
  <si>
    <t>Table 4</t>
  </si>
  <si>
    <t xml:space="preserve">Reporting on Financial Misconduct Regulations </t>
  </si>
  <si>
    <t>If yes, provide the following information</t>
  </si>
  <si>
    <t xml:space="preserve">Were any disciplinary actions taken with regards to the financial misconduct </t>
  </si>
  <si>
    <t>The number of officials charged with financial misconduct within the municipality</t>
  </si>
  <si>
    <t>The position of the official</t>
  </si>
  <si>
    <t>The nature of the financial misconduct</t>
  </si>
  <si>
    <t>Table 2.1</t>
  </si>
  <si>
    <t>Number of tenders awarded through SCM Regulation 32</t>
  </si>
  <si>
    <t>Total value of tenders awarded through SCM Regulation 32</t>
  </si>
  <si>
    <t>The name of the institution that SCM Regulation 32 was sourced from</t>
  </si>
  <si>
    <t>The name of the service provider that SCM Regulation 32 was sourced from</t>
  </si>
  <si>
    <t>Total value of deviations under R200 000</t>
  </si>
  <si>
    <t>Total value of tenders awarded through SCM Regulation 36</t>
  </si>
  <si>
    <t>Date on which the Accounting Officer approved the deviation(s)</t>
  </si>
  <si>
    <t>The date on which the deviation(s) were reported to council</t>
  </si>
  <si>
    <t>Table 2.2</t>
  </si>
  <si>
    <t>BANK OVERDRAFT REPORT</t>
  </si>
  <si>
    <t xml:space="preserve">Municipalities and Municipal Entities </t>
  </si>
  <si>
    <t xml:space="preserve">Advising net overdraft </t>
  </si>
  <si>
    <t xml:space="preserve">Municipal Finance Management Act, sections 70 and 101  </t>
  </si>
  <si>
    <t>Category</t>
  </si>
  <si>
    <t>Code</t>
  </si>
  <si>
    <r>
      <t xml:space="preserve">Account Balance as per Overdraft report in Circular 61
</t>
    </r>
    <r>
      <rPr>
        <b/>
        <sz val="10"/>
        <color rgb="FFFF0000"/>
        <rFont val="Arial Narrow"/>
        <family val="2"/>
      </rPr>
      <t>* indicate a negative figure in brackets e.g.          (R1 900)</t>
    </r>
  </si>
  <si>
    <t>No. of days in overdraft, including weekends and public holidays</t>
  </si>
  <si>
    <t>Reasons for being overdrawn</t>
  </si>
  <si>
    <t>Steps taken to correct the matter</t>
  </si>
  <si>
    <t>Indicate the measures taken by PT in monitoring the steps taken by the municipality to correct the matter</t>
  </si>
  <si>
    <t xml:space="preserve"> Buffalo City</t>
  </si>
  <si>
    <t xml:space="preserve"> Nelson Mandela Bay</t>
  </si>
  <si>
    <t xml:space="preserve"> Dr Beyers Naude</t>
  </si>
  <si>
    <t xml:space="preserve"> Blue Crane Route</t>
  </si>
  <si>
    <t xml:space="preserve"> Makana</t>
  </si>
  <si>
    <t xml:space="preserve"> Ndlambe</t>
  </si>
  <si>
    <t xml:space="preserve"> Sundays River Valley</t>
  </si>
  <si>
    <t xml:space="preserve"> Kouga</t>
  </si>
  <si>
    <t xml:space="preserve"> Kou-Kamma</t>
  </si>
  <si>
    <t xml:space="preserve"> Sarah Baartman District Municipality</t>
  </si>
  <si>
    <t>Total: Sarah Baartman Municipalities</t>
  </si>
  <si>
    <t xml:space="preserve"> Mbhashe</t>
  </si>
  <si>
    <t xml:space="preserve"> Mnquma</t>
  </si>
  <si>
    <t xml:space="preserve"> Great Kei</t>
  </si>
  <si>
    <t xml:space="preserve"> Amahlathi</t>
  </si>
  <si>
    <t xml:space="preserve"> Ngqushwa</t>
  </si>
  <si>
    <t>EC129</t>
  </si>
  <si>
    <t xml:space="preserve"> Raymond Mhlaba</t>
  </si>
  <si>
    <t xml:space="preserve"> Amathole District Municipality</t>
  </si>
  <si>
    <t>Total: Amathole Municipalities</t>
  </si>
  <si>
    <t xml:space="preserve"> Inxuba Yethemba</t>
  </si>
  <si>
    <t xml:space="preserve"> Intsika Yethu</t>
  </si>
  <si>
    <t xml:space="preserve"> Emalahleni</t>
  </si>
  <si>
    <t xml:space="preserve"> Engcobo</t>
  </si>
  <si>
    <t xml:space="preserve"> Sakhisizwe</t>
  </si>
  <si>
    <t>EC139</t>
  </si>
  <si>
    <t xml:space="preserve"> Enoch Mgijima</t>
  </si>
  <si>
    <t xml:space="preserve"> Chris Hani District Municipality</t>
  </si>
  <si>
    <t xml:space="preserve"> Elundini</t>
  </si>
  <si>
    <t xml:space="preserve"> Senqu</t>
  </si>
  <si>
    <t>EC145</t>
  </si>
  <si>
    <t xml:space="preserve"> Walter Sisulu</t>
  </si>
  <si>
    <t xml:space="preserve"> Joe Gqabi District Municipality</t>
  </si>
  <si>
    <t xml:space="preserve"> Ngquza Hill</t>
  </si>
  <si>
    <t xml:space="preserve"> Port St Johns</t>
  </si>
  <si>
    <t xml:space="preserve"> Nyandeni</t>
  </si>
  <si>
    <t xml:space="preserve"> Mhlontlo</t>
  </si>
  <si>
    <t xml:space="preserve"> King Sabata Dalindyebo</t>
  </si>
  <si>
    <t xml:space="preserve"> O.R. Tambo District Municipality</t>
  </si>
  <si>
    <t>Total: O.R.Tambo Municipalities</t>
  </si>
  <si>
    <t xml:space="preserve"> Matatiele</t>
  </si>
  <si>
    <t xml:space="preserve"> Umzimvubu</t>
  </si>
  <si>
    <t xml:space="preserve"> Mbizana</t>
  </si>
  <si>
    <t xml:space="preserve"> Ntabankulu</t>
  </si>
  <si>
    <t xml:space="preserve"> Alfred Nzo District Municipality</t>
  </si>
  <si>
    <t xml:space="preserve">Mangaung </t>
  </si>
  <si>
    <t xml:space="preserve"> Letsemeng</t>
  </si>
  <si>
    <t xml:space="preserve"> Kopanong</t>
  </si>
  <si>
    <t xml:space="preserve"> Mohokare</t>
  </si>
  <si>
    <t xml:space="preserve"> Xhariep District Municipality</t>
  </si>
  <si>
    <t xml:space="preserve"> Masilonyana</t>
  </si>
  <si>
    <t xml:space="preserve"> Tokologo</t>
  </si>
  <si>
    <t xml:space="preserve"> Tswelopele</t>
  </si>
  <si>
    <t xml:space="preserve"> Matjhabeng</t>
  </si>
  <si>
    <t xml:space="preserve"> Nala</t>
  </si>
  <si>
    <t xml:space="preserve"> Lejweleputswa District Municipality</t>
  </si>
  <si>
    <t xml:space="preserve"> Setsoto</t>
  </si>
  <si>
    <t xml:space="preserve"> Dihlabeng</t>
  </si>
  <si>
    <t xml:space="preserve"> Nketoana</t>
  </si>
  <si>
    <t xml:space="preserve"> Maluti-a-Phofung</t>
  </si>
  <si>
    <t xml:space="preserve"> Phumelela</t>
  </si>
  <si>
    <t xml:space="preserve"> Mantsopa</t>
  </si>
  <si>
    <t xml:space="preserve"> Thabo Mofutsanyana District Municipality</t>
  </si>
  <si>
    <t xml:space="preserve"> Moqhaka</t>
  </si>
  <si>
    <t xml:space="preserve"> Ngwathe</t>
  </si>
  <si>
    <t xml:space="preserve"> Metsimaholo</t>
  </si>
  <si>
    <t xml:space="preserve"> Mafube</t>
  </si>
  <si>
    <t xml:space="preserve"> Fezile Dabi District Municipality</t>
  </si>
  <si>
    <t xml:space="preserve"> Ekurhuleni</t>
  </si>
  <si>
    <t xml:space="preserve"> City of Johannesburg</t>
  </si>
  <si>
    <t xml:space="preserve"> City of Tshwane</t>
  </si>
  <si>
    <t xml:space="preserve"> Emfuleni</t>
  </si>
  <si>
    <t xml:space="preserve"> Midvaal</t>
  </si>
  <si>
    <t xml:space="preserve"> Lesedi</t>
  </si>
  <si>
    <t xml:space="preserve"> Sedibeng District Municipality</t>
  </si>
  <si>
    <t xml:space="preserve"> Mogale City</t>
  </si>
  <si>
    <t xml:space="preserve"> Merafong City</t>
  </si>
  <si>
    <t>GT485</t>
  </si>
  <si>
    <t xml:space="preserve"> Rand West City</t>
  </si>
  <si>
    <t xml:space="preserve"> West Rand District Municipality</t>
  </si>
  <si>
    <t xml:space="preserve"> eThekwini</t>
  </si>
  <si>
    <t xml:space="preserve"> uMdoni</t>
  </si>
  <si>
    <t xml:space="preserve"> uMzumbe</t>
  </si>
  <si>
    <t xml:space="preserve"> uMuziwabantu</t>
  </si>
  <si>
    <t xml:space="preserve"> Ray Nkonyeni</t>
  </si>
  <si>
    <t xml:space="preserve"> Ugu District Municipality</t>
  </si>
  <si>
    <t xml:space="preserve"> uMshwathi</t>
  </si>
  <si>
    <t xml:space="preserve"> uMngeni</t>
  </si>
  <si>
    <t xml:space="preserve"> Mpofana</t>
  </si>
  <si>
    <t xml:space="preserve"> iMpendle</t>
  </si>
  <si>
    <t xml:space="preserve"> Msunduzi</t>
  </si>
  <si>
    <t xml:space="preserve"> Mkhambathini</t>
  </si>
  <si>
    <t xml:space="preserve"> Richmond</t>
  </si>
  <si>
    <t xml:space="preserve"> uMgungundlovu District Municipality</t>
  </si>
  <si>
    <t xml:space="preserve"> Okhahlamba</t>
  </si>
  <si>
    <t>KZN237</t>
  </si>
  <si>
    <t xml:space="preserve"> iNkosi Langalibalele </t>
  </si>
  <si>
    <t>KZN238</t>
  </si>
  <si>
    <t xml:space="preserve"> Alfred Duma</t>
  </si>
  <si>
    <t xml:space="preserve"> uThukela District Municipality</t>
  </si>
  <si>
    <t>Total: uThukela Municipalities</t>
  </si>
  <si>
    <t xml:space="preserve"> eNdumeni</t>
  </si>
  <si>
    <t xml:space="preserve"> Nquthu</t>
  </si>
  <si>
    <t xml:space="preserve"> uMsinga</t>
  </si>
  <si>
    <t xml:space="preserve"> uMvoti</t>
  </si>
  <si>
    <t xml:space="preserve"> uMzinyathi District Municipality</t>
  </si>
  <si>
    <t>Total: uMzinyathi Municipalities</t>
  </si>
  <si>
    <t xml:space="preserve"> Newcastle</t>
  </si>
  <si>
    <t xml:space="preserve"> eMadlangeni</t>
  </si>
  <si>
    <t xml:space="preserve"> Dannhauser</t>
  </si>
  <si>
    <t xml:space="preserve"> Amajuba District Municipality</t>
  </si>
  <si>
    <t xml:space="preserve"> eDumbe</t>
  </si>
  <si>
    <t xml:space="preserve"> uPhongolo</t>
  </si>
  <si>
    <t xml:space="preserve"> AbaQulusi</t>
  </si>
  <si>
    <t xml:space="preserve"> Nongoma</t>
  </si>
  <si>
    <t xml:space="preserve"> Ulundi</t>
  </si>
  <si>
    <t xml:space="preserve"> Zululand District Municipality</t>
  </si>
  <si>
    <t xml:space="preserve"> uMhlabuyalingana</t>
  </si>
  <si>
    <t xml:space="preserve"> Jozini</t>
  </si>
  <si>
    <t xml:space="preserve"> Mtubatuba</t>
  </si>
  <si>
    <t>KZN276</t>
  </si>
  <si>
    <t xml:space="preserve"> Big Five Hlabisa</t>
  </si>
  <si>
    <t xml:space="preserve"> uMkhanyakude District Municipality</t>
  </si>
  <si>
    <t>Total: uMkhanyakude Municipalities</t>
  </si>
  <si>
    <t xml:space="preserve"> uMfolozi</t>
  </si>
  <si>
    <t xml:space="preserve"> uMhlathuze</t>
  </si>
  <si>
    <t xml:space="preserve"> uMlalazi</t>
  </si>
  <si>
    <t xml:space="preserve"> Mthonjaneni</t>
  </si>
  <si>
    <t xml:space="preserve"> Nkandla</t>
  </si>
  <si>
    <t xml:space="preserve"> King Cetshwayo District Municipality</t>
  </si>
  <si>
    <t>Total: King Cetshwayo Municipalities</t>
  </si>
  <si>
    <t xml:space="preserve"> Mandeni</t>
  </si>
  <si>
    <t xml:space="preserve"> KwaDukuza</t>
  </si>
  <si>
    <t xml:space="preserve"> Ndwedwe</t>
  </si>
  <si>
    <t xml:space="preserve"> Maphumulo</t>
  </si>
  <si>
    <t xml:space="preserve"> iLembe District Municipality</t>
  </si>
  <si>
    <t xml:space="preserve"> Greater Kokstad</t>
  </si>
  <si>
    <t xml:space="preserve"> uBuhlebezwe</t>
  </si>
  <si>
    <t xml:space="preserve"> uMzimkhulu</t>
  </si>
  <si>
    <t>KZN436</t>
  </si>
  <si>
    <t xml:space="preserve"> Dr Nkosazana Dlamini Zuma</t>
  </si>
  <si>
    <t xml:space="preserve"> Harry Gwala District Municipality</t>
  </si>
  <si>
    <t>Total: Harry Gwala Municipalities</t>
  </si>
  <si>
    <t xml:space="preserve"> Greater Giyani</t>
  </si>
  <si>
    <t xml:space="preserve"> Greater Letaba</t>
  </si>
  <si>
    <t xml:space="preserve"> Greater Tzaneen</t>
  </si>
  <si>
    <t xml:space="preserve"> Ba-Phalaborwa</t>
  </si>
  <si>
    <t xml:space="preserve"> Maruleng</t>
  </si>
  <si>
    <t xml:space="preserve"> Mopani District Municipality</t>
  </si>
  <si>
    <t xml:space="preserve"> Musina</t>
  </si>
  <si>
    <t xml:space="preserve"> Thulamela</t>
  </si>
  <si>
    <t xml:space="preserve"> Makhado</t>
  </si>
  <si>
    <t>LIM345</t>
  </si>
  <si>
    <t xml:space="preserve"> Collins Chabane</t>
  </si>
  <si>
    <t xml:space="preserve"> Vhembe District Municipality</t>
  </si>
  <si>
    <t xml:space="preserve"> Blouberg </t>
  </si>
  <si>
    <t xml:space="preserve"> Molemole</t>
  </si>
  <si>
    <t xml:space="preserve"> Polokwane </t>
  </si>
  <si>
    <t xml:space="preserve"> Lepelle-Nkumpi</t>
  </si>
  <si>
    <t xml:space="preserve"> Capricorn District Municipality</t>
  </si>
  <si>
    <t xml:space="preserve"> Thabazimbi</t>
  </si>
  <si>
    <t xml:space="preserve"> Lephalale</t>
  </si>
  <si>
    <t xml:space="preserve"> Bela-Bela</t>
  </si>
  <si>
    <t xml:space="preserve"> Mogalakwena</t>
  </si>
  <si>
    <t>LIM368</t>
  </si>
  <si>
    <t xml:space="preserve"> Modimolle-Mookgophong</t>
  </si>
  <si>
    <t xml:space="preserve"> Waterberg District Municipality</t>
  </si>
  <si>
    <t xml:space="preserve"> Ephraim Mogale</t>
  </si>
  <si>
    <t xml:space="preserve"> Elias Motsoaledi</t>
  </si>
  <si>
    <t xml:space="preserve"> Makhuduthamaga</t>
  </si>
  <si>
    <t>LIM476</t>
  </si>
  <si>
    <t xml:space="preserve"> Fetakgomo Tubatse</t>
  </si>
  <si>
    <t xml:space="preserve"> Sekhukhune District Municipality</t>
  </si>
  <si>
    <t>Total: Sekhukhune Municipalities</t>
  </si>
  <si>
    <t xml:space="preserve"> Chief Albert Luthuli</t>
  </si>
  <si>
    <t xml:space="preserve"> Msukaligwa</t>
  </si>
  <si>
    <t xml:space="preserve"> Mkhondo</t>
  </si>
  <si>
    <t xml:space="preserve"> Dr Pixley ka Isaka Seme</t>
  </si>
  <si>
    <t xml:space="preserve"> Lekwa</t>
  </si>
  <si>
    <t xml:space="preserve"> Dipaleseng</t>
  </si>
  <si>
    <t xml:space="preserve"> Govan Mbeki</t>
  </si>
  <si>
    <t xml:space="preserve"> Gert Sibande District Municipality</t>
  </si>
  <si>
    <t xml:space="preserve"> Victor Khanye</t>
  </si>
  <si>
    <t xml:space="preserve"> Steve Tshwete</t>
  </si>
  <si>
    <t xml:space="preserve"> Emakhazeni</t>
  </si>
  <si>
    <t xml:space="preserve"> Thembisile Hani</t>
  </si>
  <si>
    <t xml:space="preserve"> Dr JS Moroka</t>
  </si>
  <si>
    <t xml:space="preserve"> Nkangala District Municipality</t>
  </si>
  <si>
    <t xml:space="preserve"> Thaba Chweu</t>
  </si>
  <si>
    <t xml:space="preserve"> Nkomazi</t>
  </si>
  <si>
    <t xml:space="preserve"> Bushbuckridge</t>
  </si>
  <si>
    <t>MP326</t>
  </si>
  <si>
    <t xml:space="preserve"> City of Mbombela</t>
  </si>
  <si>
    <t xml:space="preserve"> Ehlanzeni District Municipality</t>
  </si>
  <si>
    <t xml:space="preserve"> Richtersveld</t>
  </si>
  <si>
    <t xml:space="preserve"> Nama Khoi</t>
  </si>
  <si>
    <t xml:space="preserve"> Kamiesberg</t>
  </si>
  <si>
    <t xml:space="preserve"> Hantam</t>
  </si>
  <si>
    <t xml:space="preserve"> Karoo Hoogland</t>
  </si>
  <si>
    <t xml:space="preserve"> Khâi-Ma</t>
  </si>
  <si>
    <t xml:space="preserve"> Namakwa District Municipality</t>
  </si>
  <si>
    <t xml:space="preserve"> Ubuntu</t>
  </si>
  <si>
    <t xml:space="preserve"> Umsobomvu</t>
  </si>
  <si>
    <t xml:space="preserve"> Emthanjeni</t>
  </si>
  <si>
    <t xml:space="preserve"> Kareeberg</t>
  </si>
  <si>
    <t xml:space="preserve"> Renosterberg</t>
  </si>
  <si>
    <t xml:space="preserve"> Thembelihle</t>
  </si>
  <si>
    <t xml:space="preserve"> Siyathemba</t>
  </si>
  <si>
    <t xml:space="preserve"> Siyancuma</t>
  </si>
  <si>
    <t xml:space="preserve"> Pixley Ka Seme District Municipality</t>
  </si>
  <si>
    <t xml:space="preserve"> !Kai !Garib</t>
  </si>
  <si>
    <t xml:space="preserve"> !Kheis</t>
  </si>
  <si>
    <t xml:space="preserve"> Tsantsabane</t>
  </si>
  <si>
    <t xml:space="preserve"> Kgatelopele</t>
  </si>
  <si>
    <t>NC087</t>
  </si>
  <si>
    <t xml:space="preserve"> Dawid Kruiper</t>
  </si>
  <si>
    <t>Z.F. Mgcawu District Municipality</t>
  </si>
  <si>
    <t>Total: Z.F. Mgcawu Municipalities</t>
  </si>
  <si>
    <t xml:space="preserve"> Sol Plaatjie</t>
  </si>
  <si>
    <t xml:space="preserve"> Dikgatlong</t>
  </si>
  <si>
    <t xml:space="preserve"> Magareng</t>
  </si>
  <si>
    <t xml:space="preserve"> Phokwane</t>
  </si>
  <si>
    <t xml:space="preserve"> Frances Baard District Municipality</t>
  </si>
  <si>
    <t xml:space="preserve"> Joe Morolong</t>
  </si>
  <si>
    <t xml:space="preserve"> Ga-Segonyana</t>
  </si>
  <si>
    <t xml:space="preserve"> Gamagara</t>
  </si>
  <si>
    <t xml:space="preserve"> John Taolo Gaetsewe District Municipality</t>
  </si>
  <si>
    <t xml:space="preserve"> Moretele</t>
  </si>
  <si>
    <t xml:space="preserve"> Madibeng</t>
  </si>
  <si>
    <t xml:space="preserve"> Rustenburg</t>
  </si>
  <si>
    <t xml:space="preserve"> Kgetlengrivier</t>
  </si>
  <si>
    <t xml:space="preserve"> Moses Kotane</t>
  </si>
  <si>
    <t xml:space="preserve"> Bojanala Platinum District Municipality</t>
  </si>
  <si>
    <t xml:space="preserve"> Ratlou</t>
  </si>
  <si>
    <t xml:space="preserve"> Tswaing</t>
  </si>
  <si>
    <t xml:space="preserve"> Mafikeng</t>
  </si>
  <si>
    <t xml:space="preserve"> Ditsobotla</t>
  </si>
  <si>
    <t xml:space="preserve"> Ramotshere Moiloa</t>
  </si>
  <si>
    <t xml:space="preserve"> Ngaka Modiri Molema District Municipality</t>
  </si>
  <si>
    <t xml:space="preserve"> Naledi</t>
  </si>
  <si>
    <t xml:space="preserve"> Mamusa</t>
  </si>
  <si>
    <t xml:space="preserve"> Greater Taung</t>
  </si>
  <si>
    <t xml:space="preserve"> Lekwa-Teemane</t>
  </si>
  <si>
    <t xml:space="preserve"> Kagisano-Molopo</t>
  </si>
  <si>
    <t xml:space="preserve"> Dr Ruth Segomotsi Mompati District Municipality</t>
  </si>
  <si>
    <t xml:space="preserve"> City of Matlosana</t>
  </si>
  <si>
    <t xml:space="preserve"> Maquassi Hills</t>
  </si>
  <si>
    <t>b</t>
  </si>
  <si>
    <t>NW405</t>
  </si>
  <si>
    <t xml:space="preserve"> J B Marks</t>
  </si>
  <si>
    <t xml:space="preserve"> Dr Kenneth Kaunda District Municipality</t>
  </si>
  <si>
    <t xml:space="preserve"> City of Cape Town</t>
  </si>
  <si>
    <t xml:space="preserve"> Matzikama</t>
  </si>
  <si>
    <t xml:space="preserve"> Cederberg</t>
  </si>
  <si>
    <t xml:space="preserve"> Bergrivier</t>
  </si>
  <si>
    <t xml:space="preserve"> Saldanha Bay</t>
  </si>
  <si>
    <t xml:space="preserve"> Swartland</t>
  </si>
  <si>
    <t xml:space="preserve"> West Coast District Municipality</t>
  </si>
  <si>
    <t xml:space="preserve"> Witzenberg</t>
  </si>
  <si>
    <t xml:space="preserve"> Drakenstein</t>
  </si>
  <si>
    <t xml:space="preserve"> Stellenbosch</t>
  </si>
  <si>
    <t xml:space="preserve"> Breede Valley</t>
  </si>
  <si>
    <t xml:space="preserve"> Langeberg</t>
  </si>
  <si>
    <t xml:space="preserve"> Cape Winelands District Municipality</t>
  </si>
  <si>
    <t xml:space="preserve"> Theewaterskloof</t>
  </si>
  <si>
    <t xml:space="preserve"> Overstrand</t>
  </si>
  <si>
    <t xml:space="preserve"> Cape Agulhas</t>
  </si>
  <si>
    <t xml:space="preserve"> Swellendam</t>
  </si>
  <si>
    <t xml:space="preserve"> Overberg District Municipality</t>
  </si>
  <si>
    <t xml:space="preserve"> Kannaland</t>
  </si>
  <si>
    <t xml:space="preserve"> Hessequa</t>
  </si>
  <si>
    <t xml:space="preserve"> Mossel Bay</t>
  </si>
  <si>
    <t xml:space="preserve"> George</t>
  </si>
  <si>
    <t xml:space="preserve"> Oudtshoorn</t>
  </si>
  <si>
    <t xml:space="preserve"> Bitou</t>
  </si>
  <si>
    <t xml:space="preserve"> Knysna</t>
  </si>
  <si>
    <t xml:space="preserve"> Eden District Municipality</t>
  </si>
  <si>
    <t xml:space="preserve"> Laingsburg</t>
  </si>
  <si>
    <t xml:space="preserve"> Prince Albert</t>
  </si>
  <si>
    <t xml:space="preserve"> Beaufort West</t>
  </si>
  <si>
    <t xml:space="preserve"> Central Karoo District Municipality</t>
  </si>
  <si>
    <t>All Action Plans not submitted to NT previously must be submitted as part of the Reporting Requirements</t>
  </si>
  <si>
    <t>Provide reasons why the Action Plan is not yet developed</t>
  </si>
  <si>
    <t>Provide remedial measures to develop the Action Plan</t>
  </si>
  <si>
    <t xml:space="preserve">PT to indicate what support is provided to municipalities to assist in the development of Action Plans </t>
  </si>
  <si>
    <t>Progress on the implementation of FMCMM Action Plan (applicable for municipalities that have already developed Action Plans)</t>
  </si>
  <si>
    <t xml:space="preserve">Has the PT reviewed the action plan to verify its completeness and ensure critical areas are adequately addressed? </t>
  </si>
  <si>
    <t>Was the FMCMM Action Plan submitted to council?</t>
  </si>
  <si>
    <t>If no, indicate the envisaged date on which the Action Plan will be presented to council or council committee.</t>
  </si>
  <si>
    <t xml:space="preserve">No of findings on the Action Plan </t>
  </si>
  <si>
    <t>No of questions answered 'partial' and 'no' not included in the Action Plan</t>
  </si>
  <si>
    <t>No of findings on the Action completed</t>
  </si>
  <si>
    <t>No of findings on the Action In progress</t>
  </si>
  <si>
    <t>No of findings on the Action Not yet started</t>
  </si>
  <si>
    <t>PT to indicate what support is provided to the municipality to assist with the implementation of the FMCMM Action Plan</t>
  </si>
  <si>
    <t>PT to indicate monthly mechanisms to monitor Investments</t>
  </si>
  <si>
    <t>Investment Monitoring</t>
  </si>
  <si>
    <t>Were the Investment instruments in line with Regulation 6 of the Municipal Investment Regulations (MIR)</t>
  </si>
  <si>
    <t>If no, PT to indicate actions taken on the non-compliance with Regulation 6 (MIR)</t>
  </si>
  <si>
    <t xml:space="preserve">Did the municipality submit a report describing the investment portfolio to the Mayor within 10 working days of the end of each month </t>
  </si>
  <si>
    <t xml:space="preserve">Did the report comply with Regulation 9(2) of the Municipal Investment Regulations  </t>
  </si>
  <si>
    <t>Were there any commissions or fees or any other awards paid to councillors or officials of a municipality (Regulation 8 (1) of Municipal Investment Regulations)</t>
  </si>
  <si>
    <t xml:space="preserve">October </t>
  </si>
  <si>
    <t>November</t>
  </si>
  <si>
    <t>October</t>
  </si>
  <si>
    <t>Province</t>
  </si>
  <si>
    <t>Name of entity</t>
  </si>
  <si>
    <t>Date Established</t>
  </si>
  <si>
    <t>Sole Control</t>
  </si>
  <si>
    <t>MTSF Priority 1: Reduction of Irregular Expenditure by 75%</t>
  </si>
  <si>
    <t>MUNICIPALITY</t>
  </si>
  <si>
    <t>Add: irregular expenditure (Q1: July to September 2020)</t>
  </si>
  <si>
    <t>Add: irregular expenditure (Q2: October to December 2020)</t>
  </si>
  <si>
    <t>Add: irregular expenditure (Q3: January to March 2021)</t>
  </si>
  <si>
    <t>Add: irregular expenditure (Q4:  April to June 2021)</t>
  </si>
  <si>
    <t>Less: Written off (Q1: July to September 2020)</t>
  </si>
  <si>
    <t>Less: Recovered (Q1: July to September 2020)</t>
  </si>
  <si>
    <t>Less: Written off (Q2: October to December 2020)</t>
  </si>
  <si>
    <t>Less: Recovered (Q2: October to December 2020)</t>
  </si>
  <si>
    <t>Less: Written off (Q3: January to March 2021)</t>
  </si>
  <si>
    <t>Less: Recovered (Q3: January to March 2021)</t>
  </si>
  <si>
    <t>Less: Written off (Q4:  April to June 2021)</t>
  </si>
  <si>
    <t>Less: Recovered (Q4:  April to June 2021)</t>
  </si>
  <si>
    <t>Closing balance</t>
  </si>
  <si>
    <t>TOTAL</t>
  </si>
  <si>
    <t xml:space="preserve">Legend: IE - Irregular Expenditure </t>
  </si>
  <si>
    <t>MTSF Priority 1: Reduction of Fruitless and Wasteful Expenditure by 75%</t>
  </si>
  <si>
    <t xml:space="preserve">Legend: F&amp;WE - Fruitless and Wasteful Expenditure </t>
  </si>
  <si>
    <t>Table 2.3</t>
  </si>
  <si>
    <t>Table 10</t>
  </si>
  <si>
    <t xml:space="preserve">Monitoring Long Term Contracts </t>
  </si>
  <si>
    <t>Applicable for municipalities who entered into Long-term contracts</t>
  </si>
  <si>
    <t>Indicate the number of long-term contracts entered into?</t>
  </si>
  <si>
    <t xml:space="preserve">Describe the nature of the long-term contract </t>
  </si>
  <si>
    <t>Did the municipal manager, make public the draft contract and information summarising the municipality's obligation in terms of the proposed contract?</t>
  </si>
  <si>
    <t xml:space="preserve">Was the local community and other interested parties invited to submit comments in respect of the proposed contract? </t>
  </si>
  <si>
    <t>Were the views of NT, relevant PT, national department of Local Government and other relevant national department solicited?</t>
  </si>
  <si>
    <t>Total</t>
  </si>
  <si>
    <t xml:space="preserve">Monitoring Borrowing </t>
  </si>
  <si>
    <t>Indicate the total value of the Long-Term Contract</t>
  </si>
  <si>
    <t>PT to indicate monthly mechanisms to monitor Long-term Contracts quarterly</t>
  </si>
  <si>
    <t>Indicate the name of the contractor(s)/ service provider(s) with whom the municipality entered into the long-term contract(s)</t>
  </si>
  <si>
    <t>N/A</t>
  </si>
  <si>
    <t>Provide reasons for terminating the long-term contract.</t>
  </si>
  <si>
    <t xml:space="preserve">Indicate the total value of the Long-Term Contract </t>
  </si>
  <si>
    <t>Describe the nature of the long-term contract</t>
  </si>
  <si>
    <t>Indicate the name of the contractor/ service provider with whom the municipality entered into the long-term contract</t>
  </si>
  <si>
    <t>Indicate the rationale and nature of the change</t>
  </si>
  <si>
    <t>Indicate the total value of the loan</t>
  </si>
  <si>
    <t xml:space="preserve">If security was provided by the municipality, was Section 48(3) complied with? </t>
  </si>
  <si>
    <t>PT to indicate monthly mechanisms to monitor Long-term Borrowing</t>
  </si>
  <si>
    <t xml:space="preserve">Did the municipality provide security for its new/existing debt obligations </t>
  </si>
  <si>
    <t xml:space="preserve">Did the municipality make public a copy of the information statement required by Section 46(3), containing particulars of the proposed borrowing (debt) instrument </t>
  </si>
  <si>
    <t>Did the municipality invite PT and NT to submit written comments or representations to the Council in respect of the proposed debt</t>
  </si>
  <si>
    <r>
      <t xml:space="preserve"> New loan
Insert </t>
    </r>
    <r>
      <rPr>
        <b/>
        <sz val="11"/>
        <color theme="1"/>
        <rFont val="Wingdings"/>
        <charset val="2"/>
      </rPr>
      <t>ü</t>
    </r>
  </si>
  <si>
    <t xml:space="preserve">Security for the loan: </t>
  </si>
  <si>
    <r>
      <t xml:space="preserve">Refinancing an existing loan
Insert </t>
    </r>
    <r>
      <rPr>
        <b/>
        <sz val="11"/>
        <color theme="1"/>
        <rFont val="Wingdings"/>
        <charset val="2"/>
      </rPr>
      <t>ü</t>
    </r>
  </si>
  <si>
    <t>Specify the type of loan/financial assistance:</t>
  </si>
  <si>
    <t>Indicate institution providing loan/financial assistance</t>
  </si>
  <si>
    <t>Did the municipality provide security for     the new/existing debt obligations of its municipal entities</t>
  </si>
  <si>
    <t>Did the municipality provide security for the new/existing contractual obligations of the municipality undertaken in connection with capital expenditure by other persons on PPE to be used by the municipality</t>
  </si>
  <si>
    <t xml:space="preserve">Specify other types of financial assistance obtained or other project financing arrangements (Insert description) </t>
  </si>
  <si>
    <t>Provide reasons for the late submission of AFS</t>
  </si>
  <si>
    <t>Table 5</t>
  </si>
  <si>
    <t>Provide reasons</t>
  </si>
  <si>
    <t>Submission of 2019/20 Annual Financial Statements and Draft Annual Reports</t>
  </si>
  <si>
    <t>Was the 2019/20 Audit File submitted to the AGSA by 31 October 2020?</t>
  </si>
  <si>
    <t>Was the 2019/20 AFS submitted to the Internal Audit unit for review, prior to submitting to the AG for audit?</t>
  </si>
  <si>
    <t>Internal Audit and Audit Committee role on 2019/20 AFS and Audit File</t>
  </si>
  <si>
    <t>Was the 2019/20 AFS submitted to the Audit Committee for review, prior to submitting to the AG for audit?</t>
  </si>
  <si>
    <t>Did the municipality incorporate Audit Committee recommendations</t>
  </si>
  <si>
    <t>Municipality to indicate plan of action to submit the 2019/20 Audit File to AGSA</t>
  </si>
  <si>
    <t>Indicate the number of RFIs issued</t>
  </si>
  <si>
    <t>Indicate the number of RFIs in-progress</t>
  </si>
  <si>
    <t>Indicate the number of RFIs outstanding</t>
  </si>
  <si>
    <t>Average time to respond to RFIs (indicate no. of days)</t>
  </si>
  <si>
    <t>Indicate the number of COMAFs issued</t>
  </si>
  <si>
    <t>Indicate the number of COMAFs not yet responded to by management</t>
  </si>
  <si>
    <t>Indicate the number of COMAFS responded to by management</t>
  </si>
  <si>
    <t>Indicate the frequency of Audit Steering Committee meetings (weekly, bi-weekly etc)</t>
  </si>
  <si>
    <t>Audit Steering Committee meetings</t>
  </si>
  <si>
    <t>Does PT attend Audit Steering Committee meetings</t>
  </si>
  <si>
    <t>Indicate contentious issues raised during the audit thus far</t>
  </si>
  <si>
    <t>Provide details of the finding</t>
  </si>
  <si>
    <t>Provide the amount detected through internal controls during the 2020/21 FY</t>
  </si>
  <si>
    <t xml:space="preserve">Name of Municipality </t>
  </si>
  <si>
    <t>Example</t>
  </si>
  <si>
    <t>PLEASE POPULATE FOR THE TOP 10 SELECTED MUNICIPALITIES IN THE PROVINCE BASED ON THE 2024 MTSF PRIORITY 1</t>
  </si>
  <si>
    <t>Add: irregular expenditure 2019/20 (identified by AGSA)</t>
  </si>
  <si>
    <t xml:space="preserve">Were there  any officials within the municipality charged with financial misconduct as defined in the MFMA within the municipality during the 2020/21 financial year? </t>
  </si>
  <si>
    <t xml:space="preserve">Does the municipality have a disciplinary board in terms of Regulation 4 of the Municipal Regulations on Financial Misconduct Procedures and Criminal Proceedings? </t>
  </si>
  <si>
    <t>If no, when will a Disciplinary Board be established?</t>
  </si>
  <si>
    <t>Is the Disciplinary Board functional?</t>
  </si>
  <si>
    <t>If no, provide reasons</t>
  </si>
  <si>
    <t>If no Disciplinary Board, how is the municipality dealing with instances of misconduct?</t>
  </si>
  <si>
    <t xml:space="preserve">PT actions actions taken against persistent non-compliance by municipalities is establishing Disciplinary Boards. </t>
  </si>
  <si>
    <r>
      <t xml:space="preserve">Reporting on Financial Misconduct Regulations </t>
    </r>
    <r>
      <rPr>
        <b/>
        <sz val="11"/>
        <color rgb="FFFF0000"/>
        <rFont val="Calibri"/>
        <family val="2"/>
        <scheme val="minor"/>
      </rPr>
      <t>(Municipalities who had not established DC Boards as per June 2020 Reporting Requirements)</t>
    </r>
  </si>
  <si>
    <t>PT support measures to support municipalities to establish Disciplinary Boards</t>
  </si>
  <si>
    <t>The number of alleged financial misconduct cases that have been investigated for possible disciplinary measures to be taken</t>
  </si>
  <si>
    <t>List the number of councillors that have been charged with financial offences in the 2020/21 financial year?</t>
  </si>
  <si>
    <t>If the response to D-E is no, indicate the planned date for revising the System of Delegations</t>
  </si>
  <si>
    <t>If the response to B-C is no, is the current System of Delegations still applicable?</t>
  </si>
  <si>
    <t>If the response to G-H is no, indicate the planned date for tabling the System of Delegations</t>
  </si>
  <si>
    <t>Did the municipality table and adopt the revised MFMA System of Delegations?</t>
  </si>
  <si>
    <t>Date tabled and adopted</t>
  </si>
  <si>
    <t>Was the MFMA System of Delegations communicated with officials in the municipality?</t>
  </si>
  <si>
    <t>If the response to K-L is no, indicate the planned date for communicating the System of Delegations</t>
  </si>
  <si>
    <t>Is the delegation of authority signed by both the delegator and delegatee to ensure accountability and responsibility?</t>
  </si>
  <si>
    <t>If the response to N-O is no, provide reasons</t>
  </si>
  <si>
    <t>If the response to N-O is no, indicate the planned date for signing the System of Delegations</t>
  </si>
  <si>
    <t xml:space="preserve">Indicate PT role in the review of the MFMA System of Delegations </t>
  </si>
  <si>
    <t>Where the position has been filled, Does the Municipal Manager have a signed 2020/21 Annual Performance Agreement in place in terms of section 53 (1)(c) of the MFMA?</t>
  </si>
  <si>
    <t>Where the position has been filled, Does the Head of SCM have a signed 2020/21 Annual Performance Agreement in place in terms of section 53 (1)(c) of the MFMA?</t>
  </si>
  <si>
    <t>Where the position has been filled, Does the Head of Internal Audit have a signed 2020/21 Annual Performance Agreement in place in terms of section 53 (1)(c) of the MFMA?</t>
  </si>
  <si>
    <t>Is the 2020/21 Annual Performance Agreement linked to the measurable performance objectives and SDBIP in terms of section 53 (1)(c) of the MFMA?</t>
  </si>
  <si>
    <t>Number of tenders awarded in terms of SCM Regulation 36 (i),
in an emergency</t>
  </si>
  <si>
    <t>Reason(s) or root cause for deviations in terms of SCM Regulation 36 (i). Indicate what constituted the emergency</t>
  </si>
  <si>
    <t>Number of tenders awarded in terms of SCM Regulation 36 (ii),  
if such goods or services are produced or available from a single provider</t>
  </si>
  <si>
    <t>Reason(s) or root cause for deviations in terms of SCM Regulation 36 (ii) and indicate the nature of goods or services.</t>
  </si>
  <si>
    <t xml:space="preserve">Number of tenders awarded in terms of SCM Regulation 36 (iii), 
for the acquisition of specials works of art or historical objects where specifications are difficult to compile
</t>
  </si>
  <si>
    <t>Reason(s) or root cause for deviations in terms of SCM Regulation 36 (iii) and indicate the nature of special works of art or historical objects.</t>
  </si>
  <si>
    <t>Number of tenders awarded in terms of SCM Regulation 36 (iv),
acquisition of animals for zoos</t>
  </si>
  <si>
    <t>Reason(s) or root cause for deviations in terms of SCM Regulation 36 (iv) and indicate the animals acquired.</t>
  </si>
  <si>
    <t>Number of tenders awarded in terms of SCM Regulation 36 (v),
in any other exceptional case where it is impractical or impossible to follow the official procurement processes</t>
  </si>
  <si>
    <t>Reason(s) or root cause for deviations in terms of SCM Regulation 36 (v). Indicate what constituted the exceptional case.</t>
  </si>
  <si>
    <t>Did the municipality award tenders to person/s in the service of the state</t>
  </si>
  <si>
    <t xml:space="preserve">Number of bids awarded in terms of SCM Regulation 44 (a),
person in the service of the state </t>
  </si>
  <si>
    <t>Indicate the name of the person</t>
  </si>
  <si>
    <t>Indicate the capacity in which that person is in the service of the state</t>
  </si>
  <si>
    <t xml:space="preserve">Indicate the amount of the award </t>
  </si>
  <si>
    <t>Number of bids awarded in terms of SCM Regulation 44 (b),
person is not a natural person, of which any director, manager, principal shareholder or stakeholder is a person in the service of the state</t>
  </si>
  <si>
    <t>Number of bids awarded in terms of SCM Regulation 44 (c),
person is an advisor or consultant contracted with the municipality or municipal entity</t>
  </si>
  <si>
    <t xml:space="preserve">SCM procurement processes (for the period ending November 2020) </t>
  </si>
  <si>
    <t>SCM Regulation 44 (for the period ending November 2020)</t>
  </si>
  <si>
    <t>Table 11</t>
  </si>
  <si>
    <t xml:space="preserve">Section 11(f) to refund money incorrectly paid into a bank account.
</t>
  </si>
  <si>
    <t>Did the Accounting Officer table in Council a consolidated report of all withdrawals within 30 days after the end of the quarter?</t>
  </si>
  <si>
    <t>Date the consolidated report of all withdrawals was tabled.</t>
  </si>
  <si>
    <t>Was the copy of the consolidated report of all withdrawals submitted to PT?</t>
  </si>
  <si>
    <t>Was the copy of the consolidated report of all withdrawals submitted to the Auditor -General?</t>
  </si>
  <si>
    <t>If any of the questions where answered no, what action was taken by the PT on the non compliance</t>
  </si>
  <si>
    <t>Indicate the amount</t>
  </si>
  <si>
    <t>Indicate the purpose of the withdrawal relating to Section 11(1)(j). (Provide details)</t>
  </si>
  <si>
    <t>Consolidated Quarterly Report for period 01/07/2020 to 30/09/2020</t>
  </si>
  <si>
    <r>
      <t>Development of FMCMM action plans (</t>
    </r>
    <r>
      <rPr>
        <b/>
        <sz val="11"/>
        <color rgb="FFFF0000"/>
        <rFont val="Calibri"/>
        <family val="2"/>
        <scheme val="minor"/>
      </rPr>
      <t>applicable to municipalities that still do not have action plans</t>
    </r>
    <r>
      <rPr>
        <b/>
        <sz val="11"/>
        <color theme="1"/>
        <rFont val="Calibri"/>
        <family val="2"/>
        <scheme val="minor"/>
      </rPr>
      <t>)</t>
    </r>
  </si>
  <si>
    <t>Has the municipality incurred long-term debt  in the 2020/21 F/Y (July 2020 to Nov 2020)</t>
  </si>
  <si>
    <t>Indicate the Commitment fees relating to the loan</t>
  </si>
  <si>
    <t>Type of entity</t>
  </si>
  <si>
    <t>Purpose of entity</t>
  </si>
  <si>
    <t>Number of staff members</t>
  </si>
  <si>
    <t>Indicate status of entity</t>
  </si>
  <si>
    <t>Frequency of reporting and interactions between parent and the entity (Monthly, Quarterly, Annually, etc)</t>
  </si>
  <si>
    <t xml:space="preserve">If not approved, provide reasons for the failure to approve the cost containment policy </t>
  </si>
  <si>
    <t xml:space="preserve">If not approved, provide date on which council approved/will approve the cost containment policy </t>
  </si>
  <si>
    <t>PT to indicate the action and support measures provided to the municipality to address the failure in approving the policy</t>
  </si>
  <si>
    <t>Implementation of the Municipal Cost Containment Regulations</t>
  </si>
  <si>
    <t>If the report required in terms of Regulation 15(2) of the Municipal Cost Containment Regulations has not been submitted to council, please provide reasons for the non-submission and indicating when the report will be submitted</t>
  </si>
  <si>
    <t>PT to indicate the action and support measures provided to the municipality to address the non-compliance (Regulation 15(2))</t>
  </si>
  <si>
    <t>Indicate the date</t>
  </si>
  <si>
    <t xml:space="preserve">Does the municipality have a council approved the Cost Containment Policy </t>
  </si>
  <si>
    <r>
      <t xml:space="preserve">If approved, is a copy of the policy provided to PT and NT?
</t>
    </r>
    <r>
      <rPr>
        <b/>
        <sz val="11"/>
        <color rgb="FFFF0000"/>
        <rFont val="Calibri"/>
        <family val="2"/>
        <scheme val="minor"/>
      </rPr>
      <t>(Attach copy of policy and submit with Reporting Requirements)</t>
    </r>
  </si>
  <si>
    <t xml:space="preserve"> Municipal Cost Containment Policies</t>
  </si>
  <si>
    <r>
      <t xml:space="preserve">Has the municipality submitted a report as required in terms of Regulation 15(2) of the Municipal Cost Containment Regulations for the quarter ending 30 September 2020 </t>
    </r>
    <r>
      <rPr>
        <b/>
        <sz val="11"/>
        <color rgb="FFFF0000"/>
        <rFont val="Calibri"/>
        <family val="2"/>
        <scheme val="minor"/>
      </rPr>
      <t>(If yes, please submit a copy of the report to NT and PT)</t>
    </r>
  </si>
  <si>
    <t>If yes, indicate aggregate amount saved for the quarter ending 30 September 2020</t>
  </si>
  <si>
    <t>Provide reasons for the late submission of draft Annual Report</t>
  </si>
  <si>
    <t>Municipal Entities report as at 31 October 2020</t>
  </si>
  <si>
    <t>Name of parent municipality</t>
  </si>
  <si>
    <r>
      <t>Trading/Active
 Insert</t>
    </r>
    <r>
      <rPr>
        <b/>
        <sz val="11"/>
        <color theme="1"/>
        <rFont val="Wingdings"/>
        <charset val="2"/>
      </rPr>
      <t>ü</t>
    </r>
  </si>
  <si>
    <r>
      <t>Dormant
 Insert</t>
    </r>
    <r>
      <rPr>
        <b/>
        <sz val="11"/>
        <color theme="1"/>
        <rFont val="Wingdings"/>
        <charset val="2"/>
      </rPr>
      <t>ü</t>
    </r>
  </si>
  <si>
    <r>
      <t>Disestablished
 Insert</t>
    </r>
    <r>
      <rPr>
        <b/>
        <sz val="11"/>
        <color theme="1"/>
        <rFont val="Wingdings"/>
        <charset val="2"/>
      </rPr>
      <t>ü</t>
    </r>
  </si>
  <si>
    <t>Indicate % control</t>
  </si>
  <si>
    <t>Indicate Funding Source of the entity</t>
  </si>
  <si>
    <r>
      <t xml:space="preserve">Indicate the date of the Council Resolution, signed by the Mayor </t>
    </r>
    <r>
      <rPr>
        <b/>
        <sz val="11"/>
        <color rgb="FFFF0000"/>
        <rFont val="Calibri"/>
        <family val="2"/>
        <scheme val="minor"/>
      </rPr>
      <t>(Attach copy of Council Resolution &amp; submit with Reporting Requirements)</t>
    </r>
  </si>
  <si>
    <t>Indicate the % interest rate per annum (2 decimals)</t>
  </si>
  <si>
    <t>Interest paid for the period ending Nov 2020 (Rand amount)</t>
  </si>
  <si>
    <t xml:space="preserve">Indicate type of interest </t>
  </si>
  <si>
    <t>Balance of loan as at  30 Nov 2020 (Rand amount)</t>
  </si>
  <si>
    <t>If the previous question in L-M was answered no, what actions were taken against the municipality by PT?</t>
  </si>
  <si>
    <t xml:space="preserve">If the response to P-Q-R is yes, </t>
  </si>
  <si>
    <t xml:space="preserve">If the response to Y-Z-AA is yes, </t>
  </si>
  <si>
    <t xml:space="preserve">If the response to B-C is yes, </t>
  </si>
  <si>
    <r>
      <t xml:space="preserve">If the response to AB-BC is yes, is the Council Resolution attached?
</t>
    </r>
    <r>
      <rPr>
        <b/>
        <sz val="11"/>
        <color rgb="FFFF0000"/>
        <rFont val="Calibri"/>
        <family val="2"/>
        <scheme val="minor"/>
      </rPr>
      <t>(Attach Council Resolution &amp; submit with Reporting Requirements)</t>
    </r>
  </si>
  <si>
    <t>If the response to X-Y is yes, describe the nature of security provided in terms of MFMA Section 48(2)(a-j)</t>
  </si>
  <si>
    <t xml:space="preserve">Did the municipality review and revise the MFMA System of Delegations </t>
  </si>
  <si>
    <t>Review and revision of the System of Delegations</t>
  </si>
  <si>
    <t>Senior Management vacancies and related 2020/21 Annual Performance Agreements</t>
  </si>
  <si>
    <t>Where the position has been filled, does the CFO have a signed 2020/21 Annual Performance Agreement in place in terms of section 53 (1)(c) of the MFMA?</t>
  </si>
  <si>
    <t>Where the position has been filled, does the Head of Asset Management have a signed 2020/21 Annual Performance Agreement in place in terms of section 53 (1)(c) of the MFMA?</t>
  </si>
  <si>
    <t>Where the position has been filled, does the Head of Risk Management have a signed 2020/21 Annual Performance Agreement in place in terms of section 53 (1)(c) of the MFMA?</t>
  </si>
  <si>
    <t>If the response to Y-Z is yes, was such payment declared to Council by way of a certificate disclosing full details of the payment</t>
  </si>
  <si>
    <t>July</t>
  </si>
  <si>
    <t>August</t>
  </si>
  <si>
    <t>September</t>
  </si>
  <si>
    <t>Septemebr</t>
  </si>
  <si>
    <t>Table 12</t>
  </si>
  <si>
    <t xml:space="preserve">Is the balance of the consolidated accounts  in overdraft
</t>
  </si>
  <si>
    <t xml:space="preserve">Does the net overdraft amount exceed 3 months?
</t>
  </si>
  <si>
    <t xml:space="preserve">Provide amounts that have been processed through the council processes in terms of section 32 of the MFMA. </t>
  </si>
  <si>
    <t xml:space="preserve">Specify the financial year the amount relates to.
</t>
  </si>
  <si>
    <t xml:space="preserve">Indicate the balance of the amounts still awaiting council processes to unfold. </t>
  </si>
  <si>
    <r>
      <t xml:space="preserve">Has the supporting documentation for each  council resolution taken been attached? 
</t>
    </r>
    <r>
      <rPr>
        <b/>
        <sz val="11"/>
        <color rgb="FFFF0000"/>
        <rFont val="Calibri"/>
        <family val="2"/>
        <scheme val="minor"/>
      </rPr>
      <t>(PT to forward all Council Resolution and MPAC Reports received to NT)</t>
    </r>
  </si>
  <si>
    <t>For amounts that have not been processed, provide an indication of the envisaged date by which all the identified Unauthorised expenditure would be processed and resolved by council</t>
  </si>
  <si>
    <r>
      <t xml:space="preserve">Has the supporting documentation for each council resolution taken been attached?
</t>
    </r>
    <r>
      <rPr>
        <b/>
        <sz val="11"/>
        <color rgb="FFFF0000"/>
        <rFont val="Calibri"/>
        <family val="2"/>
        <scheme val="minor"/>
      </rPr>
      <t xml:space="preserve"> (PT to forward all Council Resolution and MPAC Reports received to NT)</t>
    </r>
  </si>
  <si>
    <t xml:space="preserve">Provide an indication of the envisaged date by which the outstanding historical Irregular expenditure will be processed and resolved by council for each category of expenditure. </t>
  </si>
  <si>
    <t>Table 3.3</t>
  </si>
  <si>
    <r>
      <t xml:space="preserve">Has the supporting documentation for each council resolution taken been attached?
</t>
    </r>
    <r>
      <rPr>
        <b/>
        <sz val="11"/>
        <color rgb="FFFF0000"/>
        <rFont val="Calibri"/>
        <family val="2"/>
        <scheme val="minor"/>
      </rPr>
      <t>(PT to forward all Council Resolution and MPAC Reports received to NT)</t>
    </r>
  </si>
  <si>
    <t>Table 3.4</t>
  </si>
  <si>
    <r>
      <t xml:space="preserve">Attach supporting documentation for each council resolution taken ?
</t>
    </r>
    <r>
      <rPr>
        <b/>
        <sz val="11"/>
        <color rgb="FFFF0000"/>
        <rFont val="Calibri"/>
        <family val="2"/>
        <scheme val="minor"/>
      </rPr>
      <t>(PT to forward all Council Resolution and MPAC Reports received to NT)</t>
    </r>
    <r>
      <rPr>
        <b/>
        <sz val="11"/>
        <rFont val="Calibri"/>
        <family val="2"/>
        <scheme val="minor"/>
      </rPr>
      <t xml:space="preserve">
</t>
    </r>
  </si>
  <si>
    <r>
      <t xml:space="preserve">N/A
</t>
    </r>
    <r>
      <rPr>
        <b/>
        <sz val="11"/>
        <color rgb="FFFF0000"/>
        <rFont val="Calibri"/>
        <family val="2"/>
        <scheme val="minor"/>
      </rPr>
      <t>(for municipalities that did not refer cases to MPAC)</t>
    </r>
  </si>
  <si>
    <t>Table 3.5</t>
  </si>
  <si>
    <t>If the root cause relates to non-compliance with SCM, specify what led to the non-compliance.</t>
  </si>
  <si>
    <r>
      <t xml:space="preserve">Attach supporting documentation for each council resolution taken ?
</t>
    </r>
    <r>
      <rPr>
        <b/>
        <sz val="11"/>
        <color rgb="FFFF0000"/>
        <rFont val="Calibri"/>
        <family val="2"/>
        <scheme val="minor"/>
      </rPr>
      <t>(PT to forward all Council Resolution and MPAC Reports received to NT)</t>
    </r>
  </si>
  <si>
    <t>Table 3.6</t>
  </si>
  <si>
    <r>
      <t xml:space="preserve">In-Year Reporting on </t>
    </r>
    <r>
      <rPr>
        <b/>
        <sz val="11"/>
        <color rgb="FFFF0000"/>
        <rFont val="Calibri"/>
        <family val="2"/>
        <scheme val="minor"/>
      </rPr>
      <t>Unauthorised Expenditure</t>
    </r>
    <r>
      <rPr>
        <b/>
        <sz val="11"/>
        <rFont val="Calibri"/>
        <family val="2"/>
        <scheme val="minor"/>
      </rPr>
      <t xml:space="preserve">  for the period ending November 2020</t>
    </r>
  </si>
  <si>
    <r>
      <t xml:space="preserve">In-Year Reporting on </t>
    </r>
    <r>
      <rPr>
        <b/>
        <sz val="11"/>
        <color rgb="FFFF0000"/>
        <rFont val="Calibri"/>
        <family val="2"/>
        <scheme val="minor"/>
      </rPr>
      <t>Irregular Expenditure</t>
    </r>
    <r>
      <rPr>
        <b/>
        <sz val="11"/>
        <rFont val="Calibri"/>
        <family val="2"/>
        <scheme val="minor"/>
      </rPr>
      <t xml:space="preserve"> for the period ending November 2020</t>
    </r>
  </si>
  <si>
    <r>
      <t xml:space="preserve">In-Year Reporting on </t>
    </r>
    <r>
      <rPr>
        <b/>
        <sz val="11"/>
        <color rgb="FFFF0000"/>
        <rFont val="Calibri"/>
        <family val="2"/>
        <scheme val="minor"/>
      </rPr>
      <t>Fruitless and Wasteful Expenditure</t>
    </r>
    <r>
      <rPr>
        <b/>
        <sz val="11"/>
        <rFont val="Calibri"/>
        <family val="2"/>
        <scheme val="minor"/>
      </rPr>
      <t xml:space="preserve">  for the period ending November 2020</t>
    </r>
  </si>
  <si>
    <t xml:space="preserve">Provide amounts that have been processed through the council processes in terms of section 32 of the MFMA </t>
  </si>
  <si>
    <t xml:space="preserve">Provide an indication of the envisaged date by which the outstanding historical Fruitless and Wasteful expenditure will be processed and resolved by council for each category of expenditure </t>
  </si>
  <si>
    <t xml:space="preserve">Specify the financial year the amount relates to
</t>
  </si>
  <si>
    <t xml:space="preserve">Indicate the balance of the amounts still awaiting council processes to unfold </t>
  </si>
  <si>
    <t xml:space="preserve">Provide the planned submission date
</t>
  </si>
  <si>
    <t>Did the municipality subsequently submit the  draft 2019/20 Annual Report to the Auditor-General for auditing?</t>
  </si>
  <si>
    <t>If not submitted</t>
  </si>
  <si>
    <t>If not submitted,</t>
  </si>
  <si>
    <r>
      <t xml:space="preserve">Submission of 2019/20 Consolidated Annual Financial Statements </t>
    </r>
    <r>
      <rPr>
        <b/>
        <sz val="11"/>
        <color rgb="FFFF0000"/>
        <rFont val="Calibri"/>
        <family val="2"/>
        <scheme val="minor"/>
      </rPr>
      <t>(applicable for municipalities with municipal entities)</t>
    </r>
  </si>
  <si>
    <t xml:space="preserve"> Action taken by PT for municipalities that  did not submit the Consolidated AFS 30 November 2020</t>
  </si>
  <si>
    <t xml:space="preserve"> Indicate Support to be provided by PT for municipalities that did not submit the Consolidated AFS by 30 November 2020</t>
  </si>
  <si>
    <t>Did the municipality submit the 2019/20 Consolidated AFS to the Auditor-General for auditing?</t>
  </si>
  <si>
    <t>Did the municipality  submit the 2019/20 AFS to the Auditor-General for auditing?</t>
  </si>
  <si>
    <t xml:space="preserve"> Action taken by PT for municipalities that  did not submit the AFS and draft Annual Report by 31 October 2020</t>
  </si>
  <si>
    <t xml:space="preserve"> Indicate Support to be provided by PT for municipalities that  did not submit the AFS and draft Annual Report by 31 October 2020</t>
  </si>
  <si>
    <t>Did the municipality incorporate Internal Audit  recommendations</t>
  </si>
  <si>
    <t xml:space="preserve"> Action taken by PT for municipalities that did not submit the 2019/20 Audit file</t>
  </si>
  <si>
    <t>Monitoring Requests For Information</t>
  </si>
  <si>
    <t>Is the municipality experiencing challenges in responding to RFIs timeously?</t>
  </si>
  <si>
    <t xml:space="preserve">Does the municipality keep an updated RFIs Register </t>
  </si>
  <si>
    <t>If the response to B-C is no, how does management track progress on COMAFs raised?</t>
  </si>
  <si>
    <t>If the response to B-C is no, how does management track progress on RFIs issued?</t>
  </si>
  <si>
    <t xml:space="preserve">Does the municipality keep an updated COMAFs Register </t>
  </si>
  <si>
    <t>Indicate the role of PT in assisting municipalities in addressing contentious issues raised</t>
  </si>
  <si>
    <t>Monitoring Communication of Audit Findings</t>
  </si>
  <si>
    <t>If the response to D-E is no, how is the PT monitoring progress of the audit at the municipality?</t>
  </si>
  <si>
    <t xml:space="preserve"> 2019/20 Annual Financial Statements and Audit Files (Table 1.1-1.3)</t>
  </si>
  <si>
    <t>Requests For Information (RFIs) and Communication of Audit Findings (COMAFs): Table 2.1 - 2.3</t>
  </si>
  <si>
    <t>Unauthorised, Irregular, Fruitless and Wasteful Expenditure (Table 3.1 - 3.6)</t>
  </si>
  <si>
    <t>Irregular expenditure (Table 4)</t>
  </si>
  <si>
    <t>Fruitless and Wasteful expenditure (Table 5 )</t>
  </si>
  <si>
    <t>Reporting on Financial Misconduct Regulations (Table 6.1-6.2)</t>
  </si>
  <si>
    <t>Table 6.1</t>
  </si>
  <si>
    <t>Table 6.2</t>
  </si>
  <si>
    <t xml:space="preserve">Supply Chain Management  (Table 7.1- 7.2) </t>
  </si>
  <si>
    <t>Table 7.1</t>
  </si>
  <si>
    <t>Table 7.2</t>
  </si>
  <si>
    <t>Table 8</t>
  </si>
  <si>
    <t>Monitoring Long Term Contracts: Table 8</t>
  </si>
  <si>
    <t>Table 9</t>
  </si>
  <si>
    <t>Investment Management (Table 11)</t>
  </si>
  <si>
    <t xml:space="preserve"> Monitoring of Borrowing (Table12)</t>
  </si>
  <si>
    <t>Table13.1</t>
  </si>
  <si>
    <t>Table 13.2</t>
  </si>
  <si>
    <t>Cost containment (Table 13.1-13.2)</t>
  </si>
  <si>
    <t>Development and Implementation of FMCMM Action Plans (Table 14.1-14.2)</t>
  </si>
  <si>
    <t>Table 14.1</t>
  </si>
  <si>
    <t>Table 14.2</t>
  </si>
  <si>
    <t>Monitoring Municipal Entities Table 15</t>
  </si>
  <si>
    <t>Table 15</t>
  </si>
  <si>
    <t>Systems of Delegations (Table 16)</t>
  </si>
  <si>
    <t>Table 16</t>
  </si>
  <si>
    <t>Status of Senior Management Vacancy Rate in Areas of Financial Management and Related 2020/21 Annual Performance Agreements (Table 17.1-17.3)</t>
  </si>
  <si>
    <t>Table 17.1</t>
  </si>
  <si>
    <t>Table 17.2</t>
  </si>
  <si>
    <t>Table 17.3</t>
  </si>
  <si>
    <t>MFMA Reporting Requirements</t>
  </si>
  <si>
    <t xml:space="preserve">Reporting deadline: </t>
  </si>
  <si>
    <t>General guidance on completion:</t>
  </si>
  <si>
    <t>Use drop downs, where required.</t>
  </si>
  <si>
    <t>The Reporting Requirements must be accompanied by supporting documents, where required.</t>
  </si>
  <si>
    <t>This workbook is protected, kindly note that worksheets may not be deleted.</t>
  </si>
  <si>
    <t>11 December 2020</t>
  </si>
  <si>
    <t>Period covered:</t>
  </si>
  <si>
    <r>
      <t>Whole numbers must be entered, no decimals. (</t>
    </r>
    <r>
      <rPr>
        <sz val="14"/>
        <color rgb="FFFF0000"/>
        <rFont val="Calibri"/>
        <family val="2"/>
        <scheme val="minor"/>
      </rPr>
      <t>except for %</t>
    </r>
    <r>
      <rPr>
        <sz val="14"/>
        <color theme="1"/>
        <rFont val="Calibri"/>
        <family val="2"/>
        <scheme val="minor"/>
      </rPr>
      <t>)</t>
    </r>
  </si>
  <si>
    <t>Indicate the frequency of Management meetings to discuss COMAFs raised (weekly, bi-weekly etc)</t>
  </si>
  <si>
    <t>September 2020-November 2020 (Some may include from July 2020)</t>
  </si>
  <si>
    <t>Indicate timing of interest</t>
  </si>
  <si>
    <t xml:space="preserve">Indicate number of COMAFs related to SCM not yet responded to by management </t>
  </si>
  <si>
    <t>Indicate number of COMAFs related to Asset Management not yet responded to by management</t>
  </si>
  <si>
    <t>Indicate number of COMAFs related to Revenue Management not yet responded to by management</t>
  </si>
  <si>
    <t>Did the AG respond on the adequacy of management's response on the SCM COMAFs?</t>
  </si>
  <si>
    <t>Did the AG respond on the adequacy of management's response on the Asset Management COMAFs?</t>
  </si>
  <si>
    <t>Did the AG respond on the adequacy of management's response to the Revenue Management COMAFs?</t>
  </si>
  <si>
    <t>Provide key challenges relating to Asset Management COMAFs not yet responded to by management</t>
  </si>
  <si>
    <t>Provide key challenges relating to SCM COMAFs not yet responded to by management</t>
  </si>
  <si>
    <t>Provide key challenges relating to Revenue Management COMAFs not yet responded to by management</t>
  </si>
  <si>
    <r>
      <t xml:space="preserve">Addressing Historical </t>
    </r>
    <r>
      <rPr>
        <b/>
        <sz val="11"/>
        <color rgb="FFFF0000"/>
        <rFont val="Calibri"/>
        <family val="2"/>
        <scheme val="minor"/>
      </rPr>
      <t>Unauthorised Expenditure</t>
    </r>
    <r>
      <rPr>
        <b/>
        <sz val="11"/>
        <rFont val="Calibri"/>
        <family val="2"/>
        <scheme val="minor"/>
      </rPr>
      <t xml:space="preserve"> for the period ending November 2020</t>
    </r>
  </si>
  <si>
    <r>
      <t xml:space="preserve">Addressing historical </t>
    </r>
    <r>
      <rPr>
        <b/>
        <sz val="11"/>
        <color rgb="FFFF0000"/>
        <rFont val="Calibri"/>
        <family val="2"/>
        <scheme val="minor"/>
      </rPr>
      <t xml:space="preserve">Irregular Expenditure </t>
    </r>
    <r>
      <rPr>
        <b/>
        <sz val="11"/>
        <color theme="1"/>
        <rFont val="Calibri"/>
        <family val="2"/>
        <scheme val="minor"/>
      </rPr>
      <t>for the period ending November 2020</t>
    </r>
  </si>
  <si>
    <r>
      <t xml:space="preserve">Addressing historical </t>
    </r>
    <r>
      <rPr>
        <b/>
        <sz val="11"/>
        <color rgb="FFFF0000"/>
        <rFont val="Calibri"/>
        <family val="2"/>
        <scheme val="minor"/>
      </rPr>
      <t>Fruitless and Wasteful Expenditure</t>
    </r>
    <r>
      <rPr>
        <b/>
        <sz val="11"/>
        <color theme="1"/>
        <rFont val="Calibri"/>
        <family val="2"/>
        <scheme val="minor"/>
      </rPr>
      <t xml:space="preserve"> for the period ending November 2020</t>
    </r>
  </si>
  <si>
    <t>If the response to H-I is yes, provide date of submitting to AC</t>
  </si>
  <si>
    <t>If the response to E-F is no, provide reasons</t>
  </si>
  <si>
    <t>If the response to B-C is yes, provide date of submitting to IA</t>
  </si>
  <si>
    <t>If the response to H-I is no, provide reasons</t>
  </si>
  <si>
    <t>If the response to O-P is no, provide reasons</t>
  </si>
  <si>
    <r>
      <t xml:space="preserve">Of the COMAFs responded to by management, indicate the number of COMAFs where AG </t>
    </r>
    <r>
      <rPr>
        <b/>
        <sz val="11"/>
        <color rgb="FF0070C0"/>
        <rFont val="Calibri"/>
        <family val="2"/>
        <scheme val="minor"/>
      </rPr>
      <t>responded</t>
    </r>
    <r>
      <rPr>
        <b/>
        <sz val="11"/>
        <color theme="1"/>
        <rFont val="Calibri"/>
        <family val="2"/>
        <scheme val="minor"/>
      </rPr>
      <t xml:space="preserve"> on the adequacy of management's response</t>
    </r>
  </si>
  <si>
    <r>
      <t xml:space="preserve">Of the COMAFs responded to by management, indicate the number of COMAFs where AG </t>
    </r>
    <r>
      <rPr>
        <b/>
        <sz val="11"/>
        <color rgb="FFFF0000"/>
        <rFont val="Calibri"/>
        <family val="2"/>
        <scheme val="minor"/>
      </rPr>
      <t>did not</t>
    </r>
    <r>
      <rPr>
        <b/>
        <sz val="11"/>
        <color theme="1"/>
        <rFont val="Calibri"/>
        <family val="2"/>
        <scheme val="minor"/>
      </rPr>
      <t xml:space="preserve"> respond on the adequacy of management's response</t>
    </r>
  </si>
  <si>
    <t>If the response to I-J is yes, indicate the challenges</t>
  </si>
  <si>
    <r>
      <t>Were the any changes to existing LTC contracts in the first half of 2020/21 (</t>
    </r>
    <r>
      <rPr>
        <b/>
        <sz val="11"/>
        <color rgb="FFFF0000"/>
        <rFont val="Calibri"/>
        <family val="2"/>
        <scheme val="minor"/>
      </rPr>
      <t>July - Nov 2020</t>
    </r>
    <r>
      <rPr>
        <b/>
        <sz val="11"/>
        <color theme="1"/>
        <rFont val="Calibri"/>
        <family val="2"/>
        <scheme val="minor"/>
      </rPr>
      <t>)</t>
    </r>
  </si>
  <si>
    <t xml:space="preserve">Indicate the Long-term contract </t>
  </si>
  <si>
    <r>
      <t>Were there any LTC contracts that were terminated, or that came to an end in the first half of 2020/21 (</t>
    </r>
    <r>
      <rPr>
        <b/>
        <sz val="11"/>
        <color rgb="FFFF0000"/>
        <rFont val="Calibri"/>
        <family val="2"/>
        <scheme val="minor"/>
      </rPr>
      <t>July - Nov 2020</t>
    </r>
    <r>
      <rPr>
        <b/>
        <sz val="11"/>
        <color theme="1"/>
        <rFont val="Calibri"/>
        <family val="2"/>
        <scheme val="minor"/>
      </rPr>
      <t>)</t>
    </r>
  </si>
  <si>
    <r>
      <t xml:space="preserve">Indicate the Long-term contract that </t>
    </r>
    <r>
      <rPr>
        <b/>
        <sz val="11"/>
        <color rgb="FFFF0000"/>
        <rFont val="Calibri"/>
        <family val="2"/>
        <scheme val="minor"/>
      </rPr>
      <t>came to an end</t>
    </r>
  </si>
  <si>
    <r>
      <t xml:space="preserve">Indicate the Long-term contract that  </t>
    </r>
    <r>
      <rPr>
        <b/>
        <sz val="11"/>
        <color rgb="FFFF0000"/>
        <rFont val="Calibri"/>
        <family val="2"/>
        <scheme val="minor"/>
      </rPr>
      <t>termimated</t>
    </r>
  </si>
  <si>
    <r>
      <t>Did the municipality enter into a contract that will impose financial obligations beyond three years in the 2020/21 F/Y (</t>
    </r>
    <r>
      <rPr>
        <b/>
        <sz val="11"/>
        <color rgb="FFFF0000"/>
        <rFont val="Calibri"/>
        <family val="2"/>
        <scheme val="minor"/>
      </rPr>
      <t>July 2020 to November 2020</t>
    </r>
    <r>
      <rPr>
        <b/>
        <sz val="11"/>
        <color theme="1"/>
        <rFont val="Calibri"/>
        <family val="2"/>
        <scheme val="minor"/>
      </rPr>
      <t xml:space="preserve">)? </t>
    </r>
  </si>
  <si>
    <t>If not 100% controlled, indicate other participating parties</t>
  </si>
  <si>
    <t xml:space="preserve">If disestablished, provide date of disestablishment and attach the relevant council resolution </t>
  </si>
  <si>
    <t>Add: Irregular expenditure 2019/20 (unaudited AFS)</t>
  </si>
  <si>
    <t>Less: Written off 2019/20</t>
  </si>
  <si>
    <t>Less: Recovered 2019/20</t>
  </si>
  <si>
    <t>Name of Municipality that did not develop FMCMM Action Plan</t>
  </si>
  <si>
    <t>Closing balance 2018/19 ( as per audited AFS)</t>
  </si>
  <si>
    <t>Closing balance 2018/19 (as per audited)</t>
  </si>
  <si>
    <t xml:space="preserve">Cells with no fill/shading are to be populated. </t>
  </si>
  <si>
    <t>ü</t>
  </si>
  <si>
    <t>Add: Fruitless and wasteful expenditure 2019/20 (unaudited AFS)</t>
  </si>
  <si>
    <t>Add: Fruitless and wasteful expenditure 2019/20 (identified by AGSA)</t>
  </si>
  <si>
    <t>Add: Fruitless and wasteful expenditure (Q1: July to September 2020)</t>
  </si>
  <si>
    <t>Add: Fruitless and wasteful expenditure (Q2: October to December 2020)</t>
  </si>
  <si>
    <t>Add: Fruitless and wasteful expenditure (Q3: January to March 2021)</t>
  </si>
  <si>
    <t>Add: Fruitless and wasteful expenditure (Q4:  April to June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</si>
</sst>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(* #,##0_);_(* \(#,##0\);_(* &quot;  &quot;?_);_(@_)"/>
    <numFmt numFmtId="165" formatCode="_ * #,##0.00_ ;_ * \-#,##0.00_ ;_ * &quot;-&quot;??_ ;_ @_ "/>
    <numFmt numFmtId="166" formatCode="#\ ###\ ###,"/>
    <numFmt numFmtId="167" formatCode="#,##0,"/>
    <numFmt numFmtId="168" formatCode="_ &quot;R&quot;\ * #,##0.00_ ;_ &quot;R&quot;\ * \-#,##0.00_ ;_ &quot;R&quot;\ * &quot;-&quot;??_ ;_ @_ "/>
    <numFmt numFmtId="169" formatCode="&quot;R&quot;\ #,##0.00;[Red]&quot;R&quot;\ #,##0.00"/>
    <numFmt numFmtId="170" formatCode="_(* #,##0.00_);_(* \(#,##0.00\);_(* &quot;-&quot;??_);_(@_)"/>
    <numFmt numFmtId="171" formatCode="_ * #,##0_ ;_ * \-#,##0_ ;_ * &quot;-&quot;??_ ;_ @_ "/>
    <numFmt numFmtId="172" formatCode="_-[$R-1C09]* #,##0.00_-;\-[$R-1C09]* #,##0.00_-;_-[$R-1C09]* &quot;-&quot;??_-;_-@_-"/>
    <numFmt numFmtId="173" formatCode="&quot;R&quot;#,##0"/>
    <numFmt numFmtId="174" formatCode="&quot;R&quot;#,##0.00"/>
    <numFmt numFmtId="175" formatCode="&quot;R&quot;\ #,##0;[Red]&quot;R&quot;\ #,##0"/>
    <numFmt numFmtId="176" formatCode="#,##0;[Red]#,##0"/>
    <numFmt numFmtId="177" formatCode="0_ ;[Red]\-0\ "/>
    <numFmt numFmtId="178" formatCode="_-[$R-1C09]* #,##0_-;\-[$R-1C09]* #,##0_-;_-[$R-1C09]* &quot;-&quot;??_-;_-@_-"/>
    <numFmt numFmtId="179" formatCode="#,##0_ ;[Red]\-#,##0\ "/>
    <numFmt numFmtId="180" formatCode="_-[$R-1C09]* #,##0.0_-;\-[$R-1C09]* #,##0.0_-;_-[$R-1C09]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name val="Perpetua Titling MT"/>
      <family val="1"/>
    </font>
    <font>
      <b/>
      <sz val="16"/>
      <name val="Perpetua"/>
      <family val="1"/>
    </font>
    <font>
      <b/>
      <i/>
      <sz val="14"/>
      <name val="Perpetua"/>
      <family val="1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Arial Narrow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Perpetua Titling MT"/>
      <family val="1"/>
    </font>
    <font>
      <b/>
      <i/>
      <sz val="14"/>
      <color theme="1"/>
      <name val="Perpetua"/>
      <family val="1"/>
    </font>
    <font>
      <b/>
      <sz val="10"/>
      <color rgb="FFFF0000"/>
      <name val="Arial Narrow"/>
      <family val="2"/>
    </font>
    <font>
      <sz val="8"/>
      <name val="Arial"/>
      <family val="2"/>
    </font>
    <font>
      <b/>
      <sz val="11"/>
      <color rgb="FF0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1"/>
      <name val="Wingdings"/>
      <charset val="2"/>
    </font>
    <font>
      <sz val="11"/>
      <name val="Calibri"/>
      <family val="2"/>
    </font>
    <font>
      <b/>
      <sz val="11"/>
      <color theme="1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651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4" fillId="0" borderId="0" xfId="0" applyFont="1" applyAlignment="1">
      <alignment horizontal="justify" vertical="center"/>
    </xf>
    <xf numFmtId="166" fontId="12" fillId="0" borderId="2" xfId="4" applyNumberFormat="1" applyFont="1" applyFill="1" applyBorder="1" applyAlignment="1" applyProtection="1"/>
    <xf numFmtId="166" fontId="12" fillId="0" borderId="11" xfId="4" applyNumberFormat="1" applyFont="1" applyFill="1" applyBorder="1" applyAlignment="1" applyProtection="1"/>
    <xf numFmtId="166" fontId="12" fillId="0" borderId="12" xfId="4" applyNumberFormat="1" applyFont="1" applyFill="1" applyBorder="1" applyAlignment="1" applyProtection="1"/>
    <xf numFmtId="166" fontId="12" fillId="0" borderId="13" xfId="4" applyNumberFormat="1" applyFont="1" applyFill="1" applyBorder="1" applyAlignment="1" applyProtection="1"/>
    <xf numFmtId="166" fontId="12" fillId="0" borderId="9" xfId="4" applyNumberFormat="1" applyFont="1" applyFill="1" applyBorder="1" applyAlignment="1" applyProtection="1"/>
    <xf numFmtId="166" fontId="12" fillId="0" borderId="0" xfId="4" applyNumberFormat="1" applyFont="1" applyFill="1" applyBorder="1" applyAlignment="1" applyProtection="1"/>
    <xf numFmtId="166" fontId="12" fillId="0" borderId="14" xfId="4" applyNumberFormat="1" applyFont="1" applyFill="1" applyBorder="1" applyAlignment="1" applyProtection="1"/>
    <xf numFmtId="0" fontId="0" fillId="0" borderId="0" xfId="0" applyAlignment="1"/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6" applyFont="1" applyBorder="1" applyAlignment="1">
      <alignment vertical="top"/>
    </xf>
    <xf numFmtId="0" fontId="0" fillId="0" borderId="2" xfId="0" applyBorder="1" applyAlignment="1">
      <alignment wrapText="1"/>
    </xf>
    <xf numFmtId="0" fontId="0" fillId="0" borderId="0" xfId="6" applyFont="1" applyBorder="1" applyAlignment="1">
      <alignment vertical="top"/>
    </xf>
    <xf numFmtId="0" fontId="0" fillId="0" borderId="0" xfId="0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5" fillId="0" borderId="0" xfId="0" applyFont="1" applyAlignment="1">
      <alignment vertical="center"/>
    </xf>
    <xf numFmtId="0" fontId="0" fillId="0" borderId="0" xfId="0" applyFont="1"/>
    <xf numFmtId="0" fontId="0" fillId="0" borderId="2" xfId="0" applyFont="1" applyBorder="1"/>
    <xf numFmtId="0" fontId="0" fillId="0" borderId="5" xfId="0" applyFont="1" applyBorder="1"/>
    <xf numFmtId="0" fontId="14" fillId="0" borderId="0" xfId="7"/>
    <xf numFmtId="0" fontId="14" fillId="0" borderId="0" xfId="7" applyBorder="1"/>
    <xf numFmtId="0" fontId="3" fillId="0" borderId="0" xfId="7" applyFont="1"/>
    <xf numFmtId="0" fontId="0" fillId="0" borderId="2" xfId="0" applyFill="1" applyBorder="1"/>
    <xf numFmtId="167" fontId="10" fillId="0" borderId="2" xfId="2" applyNumberFormat="1" applyFont="1" applyFill="1" applyBorder="1" applyAlignment="1" applyProtection="1"/>
    <xf numFmtId="0" fontId="20" fillId="0" borderId="2" xfId="0" applyNumberFormat="1" applyFont="1" applyFill="1" applyBorder="1" applyProtection="1">
      <protection locked="0"/>
    </xf>
    <xf numFmtId="0" fontId="20" fillId="0" borderId="2" xfId="0" applyFont="1" applyFill="1" applyBorder="1" applyProtection="1">
      <protection locked="0"/>
    </xf>
    <xf numFmtId="0" fontId="12" fillId="0" borderId="2" xfId="4" applyNumberFormat="1" applyFont="1" applyFill="1" applyBorder="1" applyAlignment="1" applyProtection="1"/>
    <xf numFmtId="0" fontId="11" fillId="0" borderId="2" xfId="4" applyNumberFormat="1" applyFont="1" applyFill="1" applyBorder="1" applyAlignment="1" applyProtection="1"/>
    <xf numFmtId="166" fontId="11" fillId="0" borderId="2" xfId="4" applyNumberFormat="1" applyFont="1" applyFill="1" applyBorder="1" applyAlignment="1" applyProtection="1"/>
    <xf numFmtId="0" fontId="15" fillId="0" borderId="0" xfId="6" applyFont="1" applyAlignment="1">
      <alignment vertical="center"/>
    </xf>
    <xf numFmtId="0" fontId="1" fillId="0" borderId="0" xfId="6" applyFont="1"/>
    <xf numFmtId="0" fontId="16" fillId="0" borderId="0" xfId="6" applyFont="1"/>
    <xf numFmtId="0" fontId="3" fillId="0" borderId="0" xfId="6" applyFont="1"/>
    <xf numFmtId="0" fontId="3" fillId="2" borderId="1" xfId="6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3" fillId="0" borderId="2" xfId="6" applyFont="1" applyBorder="1" applyAlignment="1">
      <alignment horizontal="center" vertical="center" wrapText="1"/>
    </xf>
    <xf numFmtId="0" fontId="0" fillId="0" borderId="2" xfId="6" applyFont="1" applyFill="1" applyBorder="1" applyAlignment="1">
      <alignment vertical="top" wrapText="1"/>
    </xf>
    <xf numFmtId="0" fontId="3" fillId="0" borderId="2" xfId="6" applyFont="1" applyBorder="1" applyAlignment="1">
      <alignment vertical="center" wrapText="1"/>
    </xf>
    <xf numFmtId="0" fontId="3" fillId="2" borderId="2" xfId="6" applyFont="1" applyFill="1" applyBorder="1" applyAlignment="1">
      <alignment horizontal="center" vertical="center" wrapText="1"/>
    </xf>
    <xf numFmtId="0" fontId="1" fillId="2" borderId="2" xfId="6" applyFont="1" applyFill="1" applyBorder="1" applyAlignment="1">
      <alignment horizontal="center" vertical="center"/>
    </xf>
    <xf numFmtId="0" fontId="1" fillId="0" borderId="5" xfId="6" applyFont="1" applyBorder="1"/>
    <xf numFmtId="0" fontId="1" fillId="0" borderId="8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center"/>
    </xf>
    <xf numFmtId="0" fontId="1" fillId="0" borderId="5" xfId="6" applyFont="1" applyBorder="1" applyAlignment="1">
      <alignment horizontal="center" vertical="center" wrapText="1"/>
    </xf>
    <xf numFmtId="0" fontId="0" fillId="0" borderId="5" xfId="6" applyFont="1" applyBorder="1" applyAlignment="1">
      <alignment vertical="top" wrapText="1"/>
    </xf>
    <xf numFmtId="0" fontId="1" fillId="0" borderId="2" xfId="6" applyFont="1" applyBorder="1"/>
    <xf numFmtId="0" fontId="1" fillId="0" borderId="4" xfId="6" applyFont="1" applyBorder="1" applyAlignment="1">
      <alignment horizontal="center" vertical="center" wrapText="1"/>
    </xf>
    <xf numFmtId="0" fontId="1" fillId="0" borderId="2" xfId="6" applyFont="1" applyBorder="1" applyAlignment="1">
      <alignment horizontal="center"/>
    </xf>
    <xf numFmtId="0" fontId="1" fillId="0" borderId="2" xfId="6" applyFont="1" applyBorder="1" applyAlignment="1">
      <alignment horizontal="center" vertical="center" wrapText="1"/>
    </xf>
    <xf numFmtId="0" fontId="0" fillId="0" borderId="2" xfId="0" applyFont="1" applyBorder="1" applyAlignment="1">
      <alignment vertical="top" wrapText="1"/>
    </xf>
    <xf numFmtId="0" fontId="3" fillId="0" borderId="0" xfId="0" applyFont="1" applyProtection="1"/>
    <xf numFmtId="0" fontId="0" fillId="0" borderId="0" xfId="0" applyProtection="1"/>
    <xf numFmtId="0" fontId="3" fillId="2" borderId="4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3" fillId="0" borderId="15" xfId="0" applyFont="1" applyFill="1" applyBorder="1" applyProtection="1"/>
    <xf numFmtId="0" fontId="3" fillId="2" borderId="1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23" fillId="0" borderId="2" xfId="0" applyFont="1" applyBorder="1" applyProtection="1"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15" fillId="0" borderId="0" xfId="10" applyFont="1" applyFill="1" applyBorder="1" applyAlignment="1" applyProtection="1">
      <alignment vertical="center"/>
    </xf>
    <xf numFmtId="0" fontId="1" fillId="0" borderId="0" xfId="10" applyFont="1" applyProtection="1"/>
    <xf numFmtId="0" fontId="3" fillId="0" borderId="0" xfId="10" applyFont="1" applyFill="1" applyBorder="1" applyAlignment="1" applyProtection="1">
      <alignment vertical="center" wrapText="1"/>
    </xf>
    <xf numFmtId="0" fontId="3" fillId="2" borderId="2" xfId="10" applyFont="1" applyFill="1" applyBorder="1" applyAlignment="1" applyProtection="1">
      <alignment horizontal="center" vertical="center"/>
    </xf>
    <xf numFmtId="0" fontId="3" fillId="0" borderId="0" xfId="10" applyFont="1" applyFill="1" applyBorder="1" applyAlignment="1" applyProtection="1">
      <alignment horizontal="center" vertical="center" wrapText="1"/>
    </xf>
    <xf numFmtId="166" fontId="25" fillId="0" borderId="3" xfId="1" applyNumberFormat="1" applyFont="1" applyFill="1" applyBorder="1" applyAlignment="1" applyProtection="1">
      <alignment horizontal="left"/>
    </xf>
    <xf numFmtId="0" fontId="1" fillId="0" borderId="2" xfId="10" applyFont="1" applyBorder="1" applyAlignment="1" applyProtection="1">
      <alignment horizontal="center" vertical="center" wrapText="1"/>
      <protection locked="0"/>
    </xf>
    <xf numFmtId="0" fontId="1" fillId="0" borderId="2" xfId="10" applyFont="1" applyBorder="1" applyAlignment="1" applyProtection="1">
      <alignment horizontal="center"/>
      <protection locked="0"/>
    </xf>
    <xf numFmtId="0" fontId="1" fillId="0" borderId="2" xfId="10" applyFont="1" applyBorder="1" applyProtection="1">
      <protection locked="0"/>
    </xf>
    <xf numFmtId="0" fontId="1" fillId="0" borderId="2" xfId="10" applyFont="1" applyFill="1" applyBorder="1" applyProtection="1">
      <protection locked="0"/>
    </xf>
    <xf numFmtId="0" fontId="1" fillId="0" borderId="0" xfId="10" applyFont="1" applyFill="1" applyBorder="1" applyProtection="1"/>
    <xf numFmtId="166" fontId="25" fillId="0" borderId="3" xfId="1" applyNumberFormat="1" applyFont="1" applyFill="1" applyBorder="1" applyAlignment="1" applyProtection="1"/>
    <xf numFmtId="0" fontId="3" fillId="0" borderId="0" xfId="10" applyFont="1" applyBorder="1" applyProtection="1"/>
    <xf numFmtId="0" fontId="3" fillId="2" borderId="13" xfId="10" applyFont="1" applyFill="1" applyBorder="1" applyAlignment="1" applyProtection="1">
      <alignment horizontal="center"/>
    </xf>
    <xf numFmtId="0" fontId="1" fillId="0" borderId="0" xfId="10" applyFont="1" applyBorder="1" applyProtection="1"/>
    <xf numFmtId="0" fontId="3" fillId="0" borderId="0" xfId="11" applyFont="1" applyProtection="1"/>
    <xf numFmtId="0" fontId="3" fillId="0" borderId="0" xfId="12" applyFont="1" applyProtection="1"/>
    <xf numFmtId="0" fontId="14" fillId="0" borderId="0" xfId="7" applyProtection="1"/>
    <xf numFmtId="0" fontId="14" fillId="0" borderId="2" xfId="7" applyBorder="1" applyAlignment="1" applyProtection="1">
      <alignment horizontal="center"/>
      <protection locked="0"/>
    </xf>
    <xf numFmtId="173" fontId="14" fillId="0" borderId="2" xfId="7" applyNumberFormat="1" applyBorder="1" applyProtection="1">
      <protection locked="0"/>
    </xf>
    <xf numFmtId="0" fontId="14" fillId="0" borderId="2" xfId="7" applyBorder="1" applyProtection="1">
      <protection locked="0"/>
    </xf>
    <xf numFmtId="0" fontId="15" fillId="0" borderId="2" xfId="13" applyFont="1" applyFill="1" applyBorder="1" applyAlignment="1" applyProtection="1">
      <alignment horizontal="center" vertical="center" wrapText="1"/>
      <protection locked="0"/>
    </xf>
    <xf numFmtId="0" fontId="15" fillId="0" borderId="2" xfId="13" applyFont="1" applyFill="1" applyBorder="1" applyAlignment="1" applyProtection="1">
      <alignment vertical="center" wrapText="1"/>
      <protection locked="0"/>
    </xf>
    <xf numFmtId="173" fontId="3" fillId="2" borderId="13" xfId="0" applyNumberFormat="1" applyFont="1" applyFill="1" applyBorder="1" applyAlignment="1" applyProtection="1">
      <alignment horizontal="center" vertical="center"/>
    </xf>
    <xf numFmtId="0" fontId="0" fillId="0" borderId="18" xfId="0" applyBorder="1" applyProtection="1"/>
    <xf numFmtId="0" fontId="3" fillId="2" borderId="13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5" fillId="2" borderId="5" xfId="13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center" vertical="center"/>
    </xf>
    <xf numFmtId="174" fontId="3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3" fillId="0" borderId="0" xfId="0" applyFont="1" applyBorder="1" applyAlignment="1" applyProtection="1">
      <alignment horizontal="center"/>
    </xf>
    <xf numFmtId="0" fontId="3" fillId="0" borderId="0" xfId="7" applyFont="1" applyProtection="1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2" fillId="0" borderId="3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164" fontId="9" fillId="2" borderId="4" xfId="0" applyNumberFormat="1" applyFont="1" applyFill="1" applyBorder="1" applyAlignment="1" applyProtection="1">
      <alignment horizontal="center" vertical="center" wrapText="1"/>
    </xf>
    <xf numFmtId="164" fontId="9" fillId="2" borderId="2" xfId="0" applyNumberFormat="1" applyFont="1" applyFill="1" applyBorder="1" applyAlignment="1" applyProtection="1">
      <alignment horizontal="center" vertical="center" wrapText="1"/>
    </xf>
    <xf numFmtId="166" fontId="12" fillId="0" borderId="2" xfId="1" applyNumberFormat="1" applyFont="1" applyFill="1" applyBorder="1" applyAlignment="1" applyProtection="1"/>
    <xf numFmtId="0" fontId="0" fillId="0" borderId="3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64" fontId="9" fillId="0" borderId="8" xfId="0" applyNumberFormat="1" applyFont="1" applyFill="1" applyBorder="1" applyAlignment="1" applyProtection="1">
      <alignment horizontal="center" vertical="center" wrapText="1"/>
    </xf>
    <xf numFmtId="164" fontId="9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6" fontId="10" fillId="0" borderId="2" xfId="1" applyNumberFormat="1" applyFont="1" applyFill="1" applyBorder="1" applyAlignment="1" applyProtection="1"/>
    <xf numFmtId="166" fontId="10" fillId="0" borderId="3" xfId="1" applyNumberFormat="1" applyFont="1" applyFill="1" applyBorder="1" applyAlignment="1" applyProtection="1"/>
    <xf numFmtId="174" fontId="11" fillId="0" borderId="31" xfId="4" applyNumberFormat="1" applyFont="1" applyFill="1" applyBorder="1" applyAlignment="1" applyProtection="1"/>
    <xf numFmtId="174" fontId="11" fillId="0" borderId="2" xfId="4" applyNumberFormat="1" applyFont="1" applyFill="1" applyBorder="1" applyAlignment="1" applyProtection="1"/>
    <xf numFmtId="174" fontId="11" fillId="0" borderId="32" xfId="4" applyNumberFormat="1" applyFont="1" applyFill="1" applyBorder="1" applyAlignment="1" applyProtection="1"/>
    <xf numFmtId="166" fontId="11" fillId="0" borderId="4" xfId="4" applyNumberFormat="1" applyFont="1" applyFill="1" applyBorder="1" applyAlignment="1" applyProtection="1"/>
    <xf numFmtId="174" fontId="8" fillId="0" borderId="31" xfId="4" applyNumberFormat="1" applyFont="1" applyFill="1" applyBorder="1" applyAlignment="1" applyProtection="1">
      <alignment horizontal="right"/>
    </xf>
    <xf numFmtId="174" fontId="8" fillId="0" borderId="2" xfId="0" applyNumberFormat="1" applyFont="1" applyFill="1" applyBorder="1" applyAlignment="1" applyProtection="1">
      <alignment horizontal="right"/>
    </xf>
    <xf numFmtId="169" fontId="8" fillId="0" borderId="8" xfId="0" applyNumberFormat="1" applyFont="1" applyFill="1" applyBorder="1" applyAlignment="1" applyProtection="1">
      <alignment horizontal="right"/>
    </xf>
    <xf numFmtId="169" fontId="8" fillId="0" borderId="5" xfId="0" applyNumberFormat="1" applyFont="1" applyFill="1" applyBorder="1" applyAlignment="1" applyProtection="1">
      <alignment horizontal="right"/>
    </xf>
    <xf numFmtId="0" fontId="0" fillId="0" borderId="5" xfId="0" applyBorder="1" applyProtection="1"/>
    <xf numFmtId="174" fontId="8" fillId="0" borderId="2" xfId="4" applyNumberFormat="1" applyFont="1" applyFill="1" applyBorder="1" applyAlignment="1" applyProtection="1">
      <alignment horizontal="right"/>
    </xf>
    <xf numFmtId="174" fontId="8" fillId="0" borderId="32" xfId="4" applyNumberFormat="1" applyFont="1" applyFill="1" applyBorder="1" applyAlignment="1" applyProtection="1">
      <alignment horizontal="right"/>
    </xf>
    <xf numFmtId="169" fontId="8" fillId="0" borderId="4" xfId="4" applyNumberFormat="1" applyFont="1" applyFill="1" applyBorder="1" applyAlignment="1" applyProtection="1">
      <alignment horizontal="right"/>
    </xf>
    <xf numFmtId="169" fontId="8" fillId="0" borderId="2" xfId="4" applyNumberFormat="1" applyFont="1" applyFill="1" applyBorder="1" applyAlignment="1" applyProtection="1">
      <alignment horizontal="right"/>
    </xf>
    <xf numFmtId="166" fontId="12" fillId="0" borderId="3" xfId="1" applyNumberFormat="1" applyFont="1" applyFill="1" applyBorder="1" applyAlignment="1" applyProtection="1"/>
    <xf numFmtId="173" fontId="8" fillId="0" borderId="31" xfId="4" applyNumberFormat="1" applyFont="1" applyFill="1" applyBorder="1" applyAlignment="1" applyProtection="1">
      <alignment horizontal="right"/>
    </xf>
    <xf numFmtId="173" fontId="8" fillId="0" borderId="2" xfId="4" applyNumberFormat="1" applyFont="1" applyFill="1" applyBorder="1" applyAlignment="1" applyProtection="1">
      <alignment horizontal="right"/>
    </xf>
    <xf numFmtId="173" fontId="8" fillId="0" borderId="32" xfId="4" applyNumberFormat="1" applyFont="1" applyFill="1" applyBorder="1" applyAlignment="1" applyProtection="1">
      <alignment horizontal="right"/>
    </xf>
    <xf numFmtId="173" fontId="9" fillId="0" borderId="31" xfId="4" applyNumberFormat="1" applyFont="1" applyFill="1" applyBorder="1" applyAlignment="1" applyProtection="1">
      <alignment horizontal="right"/>
    </xf>
    <xf numFmtId="173" fontId="9" fillId="0" borderId="2" xfId="4" applyNumberFormat="1" applyFont="1" applyFill="1" applyBorder="1" applyAlignment="1" applyProtection="1">
      <alignment horizontal="right"/>
    </xf>
    <xf numFmtId="173" fontId="9" fillId="0" borderId="32" xfId="4" applyNumberFormat="1" applyFont="1" applyFill="1" applyBorder="1" applyAlignment="1" applyProtection="1">
      <alignment horizontal="right"/>
    </xf>
    <xf numFmtId="169" fontId="9" fillId="0" borderId="4" xfId="4" applyNumberFormat="1" applyFont="1" applyFill="1" applyBorder="1" applyAlignment="1" applyProtection="1">
      <alignment horizontal="right"/>
    </xf>
    <xf numFmtId="169" fontId="9" fillId="0" borderId="2" xfId="4" applyNumberFormat="1" applyFont="1" applyFill="1" applyBorder="1" applyAlignment="1" applyProtection="1">
      <alignment horizontal="right"/>
    </xf>
    <xf numFmtId="173" fontId="9" fillId="0" borderId="33" xfId="4" applyNumberFormat="1" applyFont="1" applyFill="1" applyBorder="1" applyAlignment="1" applyProtection="1">
      <alignment horizontal="right"/>
    </xf>
    <xf numFmtId="166" fontId="10" fillId="0" borderId="2" xfId="1" applyNumberFormat="1" applyFont="1" applyFill="1" applyBorder="1" applyAlignment="1" applyProtection="1">
      <alignment vertical="top"/>
    </xf>
    <xf numFmtId="166" fontId="10" fillId="0" borderId="3" xfId="1" applyNumberFormat="1" applyFont="1" applyFill="1" applyBorder="1" applyAlignment="1" applyProtection="1">
      <alignment vertical="top"/>
    </xf>
    <xf numFmtId="1" fontId="8" fillId="0" borderId="2" xfId="4" applyNumberFormat="1" applyFont="1" applyFill="1" applyBorder="1" applyAlignment="1" applyProtection="1">
      <alignment horizontal="right"/>
    </xf>
    <xf numFmtId="173" fontId="8" fillId="0" borderId="31" xfId="4" applyNumberFormat="1" applyFont="1" applyFill="1" applyBorder="1" applyAlignment="1" applyProtection="1">
      <alignment horizontal="right"/>
      <protection locked="0"/>
    </xf>
    <xf numFmtId="173" fontId="8" fillId="0" borderId="2" xfId="4" applyNumberFormat="1" applyFont="1" applyFill="1" applyBorder="1" applyAlignment="1" applyProtection="1">
      <alignment horizontal="right"/>
      <protection locked="0"/>
    </xf>
    <xf numFmtId="173" fontId="8" fillId="0" borderId="32" xfId="4" applyNumberFormat="1" applyFont="1" applyFill="1" applyBorder="1" applyAlignment="1" applyProtection="1">
      <alignment horizontal="right"/>
      <protection locked="0"/>
    </xf>
    <xf numFmtId="169" fontId="8" fillId="0" borderId="4" xfId="4" applyNumberFormat="1" applyFont="1" applyFill="1" applyBorder="1" applyAlignment="1" applyProtection="1">
      <alignment horizontal="right"/>
      <protection locked="0"/>
    </xf>
    <xf numFmtId="169" fontId="8" fillId="0" borderId="2" xfId="4" applyNumberFormat="1" applyFont="1" applyFill="1" applyBorder="1" applyAlignment="1" applyProtection="1">
      <alignment horizontal="right"/>
      <protection locked="0"/>
    </xf>
    <xf numFmtId="173" fontId="9" fillId="0" borderId="31" xfId="4" applyNumberFormat="1" applyFont="1" applyFill="1" applyBorder="1" applyAlignment="1" applyProtection="1">
      <alignment horizontal="right"/>
      <protection locked="0"/>
    </xf>
    <xf numFmtId="173" fontId="9" fillId="0" borderId="2" xfId="4" applyNumberFormat="1" applyFont="1" applyFill="1" applyBorder="1" applyAlignment="1" applyProtection="1">
      <alignment horizontal="right"/>
      <protection locked="0"/>
    </xf>
    <xf numFmtId="169" fontId="9" fillId="0" borderId="4" xfId="4" applyNumberFormat="1" applyFont="1" applyFill="1" applyBorder="1" applyAlignment="1" applyProtection="1">
      <alignment horizontal="right"/>
      <protection locked="0"/>
    </xf>
    <xf numFmtId="169" fontId="9" fillId="0" borderId="2" xfId="4" applyNumberFormat="1" applyFont="1" applyFill="1" applyBorder="1" applyAlignment="1" applyProtection="1">
      <alignment horizontal="right"/>
      <protection locked="0"/>
    </xf>
    <xf numFmtId="173" fontId="8" fillId="0" borderId="6" xfId="4" applyNumberFormat="1" applyFont="1" applyFill="1" applyBorder="1" applyAlignment="1" applyProtection="1">
      <alignment horizontal="right"/>
    </xf>
    <xf numFmtId="173" fontId="9" fillId="0" borderId="4" xfId="4" applyNumberFormat="1" applyFont="1" applyFill="1" applyBorder="1" applyAlignment="1" applyProtection="1">
      <alignment horizontal="right"/>
    </xf>
    <xf numFmtId="173" fontId="8" fillId="0" borderId="25" xfId="4" applyNumberFormat="1" applyFont="1" applyFill="1" applyBorder="1" applyAlignment="1" applyProtection="1">
      <alignment horizontal="right"/>
    </xf>
    <xf numFmtId="173" fontId="8" fillId="0" borderId="9" xfId="4" applyNumberFormat="1" applyFont="1" applyFill="1" applyBorder="1" applyAlignment="1" applyProtection="1">
      <alignment horizontal="right"/>
    </xf>
    <xf numFmtId="173" fontId="9" fillId="0" borderId="35" xfId="4" applyNumberFormat="1" applyFont="1" applyFill="1" applyBorder="1" applyAlignment="1" applyProtection="1">
      <alignment horizontal="right"/>
    </xf>
    <xf numFmtId="173" fontId="9" fillId="0" borderId="36" xfId="4" applyNumberFormat="1" applyFont="1" applyFill="1" applyBorder="1" applyAlignment="1" applyProtection="1">
      <alignment horizontal="right"/>
    </xf>
    <xf numFmtId="0" fontId="3" fillId="0" borderId="0" xfId="14" applyFont="1" applyProtection="1"/>
    <xf numFmtId="0" fontId="1" fillId="0" borderId="0" xfId="14" applyProtection="1"/>
    <xf numFmtId="0" fontId="3" fillId="2" borderId="2" xfId="7" applyFont="1" applyFill="1" applyBorder="1" applyAlignment="1" applyProtection="1">
      <alignment horizontal="center" vertical="center"/>
    </xf>
    <xf numFmtId="15" fontId="1" fillId="0" borderId="2" xfId="14" applyNumberFormat="1" applyBorder="1" applyProtection="1">
      <protection locked="0"/>
    </xf>
    <xf numFmtId="0" fontId="1" fillId="0" borderId="2" xfId="14" applyBorder="1" applyProtection="1">
      <protection locked="0"/>
    </xf>
    <xf numFmtId="0" fontId="26" fillId="2" borderId="13" xfId="7" applyFont="1" applyFill="1" applyBorder="1" applyAlignment="1" applyProtection="1">
      <alignment horizontal="center"/>
    </xf>
    <xf numFmtId="0" fontId="14" fillId="0" borderId="0" xfId="7" applyBorder="1" applyProtection="1"/>
    <xf numFmtId="0" fontId="1" fillId="0" borderId="0" xfId="14" applyBorder="1" applyProtection="1"/>
    <xf numFmtId="0" fontId="3" fillId="0" borderId="0" xfId="7" applyFont="1" applyFill="1" applyBorder="1" applyAlignment="1" applyProtection="1">
      <alignment vertical="center" wrapText="1"/>
    </xf>
    <xf numFmtId="0" fontId="3" fillId="2" borderId="2" xfId="7" applyFont="1" applyFill="1" applyBorder="1" applyAlignment="1" applyProtection="1">
      <alignment horizontal="center" vertical="center" wrapText="1"/>
    </xf>
    <xf numFmtId="0" fontId="14" fillId="0" borderId="3" xfId="7" applyBorder="1" applyProtection="1">
      <protection locked="0"/>
    </xf>
    <xf numFmtId="174" fontId="1" fillId="0" borderId="2" xfId="14" applyNumberFormat="1" applyBorder="1" applyProtection="1">
      <protection locked="0"/>
    </xf>
    <xf numFmtId="0" fontId="1" fillId="0" borderId="0" xfId="14" applyFill="1" applyBorder="1" applyProtection="1"/>
    <xf numFmtId="15" fontId="14" fillId="0" borderId="3" xfId="7" applyNumberFormat="1" applyBorder="1" applyProtection="1">
      <protection locked="0"/>
    </xf>
    <xf numFmtId="0" fontId="3" fillId="2" borderId="13" xfId="14" applyFont="1" applyFill="1" applyBorder="1" applyAlignment="1" applyProtection="1">
      <alignment horizontal="center"/>
    </xf>
    <xf numFmtId="173" fontId="3" fillId="2" borderId="13" xfId="14" applyNumberFormat="1" applyFont="1" applyFill="1" applyBorder="1" applyAlignment="1" applyProtection="1">
      <alignment horizontal="center" vertical="center"/>
    </xf>
    <xf numFmtId="174" fontId="1" fillId="0" borderId="0" xfId="14" applyNumberFormat="1" applyAlignment="1" applyProtection="1">
      <alignment horizontal="center" vertical="center"/>
    </xf>
    <xf numFmtId="0" fontId="0" fillId="0" borderId="0" xfId="14" applyFont="1" applyProtection="1"/>
    <xf numFmtId="1" fontId="3" fillId="2" borderId="0" xfId="14" applyNumberFormat="1" applyFont="1" applyFill="1" applyAlignment="1" applyProtection="1">
      <alignment horizontal="center"/>
    </xf>
    <xf numFmtId="0" fontId="14" fillId="3" borderId="2" xfId="7" applyFill="1" applyBorder="1" applyAlignment="1" applyProtection="1">
      <alignment horizontal="center"/>
    </xf>
    <xf numFmtId="0" fontId="14" fillId="3" borderId="2" xfId="7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17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0" fontId="7" fillId="0" borderId="0" xfId="0" applyFont="1" applyAlignment="1" applyProtection="1"/>
    <xf numFmtId="0" fontId="3" fillId="0" borderId="2" xfId="0" applyFont="1" applyFill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64" fontId="9" fillId="0" borderId="2" xfId="0" applyNumberFormat="1" applyFont="1" applyFill="1" applyBorder="1" applyAlignment="1" applyProtection="1">
      <alignment vertical="center" wrapText="1"/>
    </xf>
    <xf numFmtId="164" fontId="8" fillId="0" borderId="2" xfId="0" applyNumberFormat="1" applyFont="1" applyFill="1" applyBorder="1" applyAlignment="1" applyProtection="1">
      <alignment horizontal="center"/>
    </xf>
    <xf numFmtId="0" fontId="0" fillId="0" borderId="2" xfId="0" applyFill="1" applyBorder="1" applyProtection="1"/>
    <xf numFmtId="0" fontId="8" fillId="0" borderId="2" xfId="0" applyNumberFormat="1" applyFont="1" applyFill="1" applyBorder="1" applyAlignment="1" applyProtection="1">
      <alignment horizontal="right"/>
    </xf>
    <xf numFmtId="169" fontId="8" fillId="0" borderId="2" xfId="0" applyNumberFormat="1" applyFont="1" applyFill="1" applyBorder="1" applyAlignment="1" applyProtection="1">
      <alignment horizontal="right"/>
    </xf>
    <xf numFmtId="164" fontId="8" fillId="0" borderId="2" xfId="0" applyNumberFormat="1" applyFont="1" applyFill="1" applyBorder="1" applyAlignment="1" applyProtection="1">
      <alignment horizontal="right"/>
    </xf>
    <xf numFmtId="0" fontId="20" fillId="0" borderId="2" xfId="0" applyNumberFormat="1" applyFont="1" applyFill="1" applyBorder="1" applyProtection="1"/>
    <xf numFmtId="0" fontId="20" fillId="0" borderId="2" xfId="0" applyFont="1" applyFill="1" applyBorder="1" applyProtection="1"/>
    <xf numFmtId="0" fontId="20" fillId="0" borderId="2" xfId="0" applyNumberFormat="1" applyFont="1" applyFill="1" applyBorder="1" applyAlignment="1" applyProtection="1">
      <alignment horizontal="left"/>
    </xf>
    <xf numFmtId="175" fontId="8" fillId="0" borderId="2" xfId="4" applyNumberFormat="1" applyFont="1" applyFill="1" applyBorder="1" applyAlignment="1" applyProtection="1">
      <alignment horizontal="right"/>
    </xf>
    <xf numFmtId="166" fontId="9" fillId="0" borderId="3" xfId="1" applyNumberFormat="1" applyFont="1" applyFill="1" applyBorder="1" applyAlignment="1" applyProtection="1"/>
    <xf numFmtId="0" fontId="27" fillId="0" borderId="2" xfId="0" applyNumberFormat="1" applyFont="1" applyFill="1" applyBorder="1" applyAlignment="1" applyProtection="1">
      <alignment horizontal="left"/>
    </xf>
    <xf numFmtId="0" fontId="27" fillId="0" borderId="2" xfId="0" applyFont="1" applyFill="1" applyBorder="1" applyProtection="1"/>
    <xf numFmtId="166" fontId="8" fillId="0" borderId="3" xfId="1" applyNumberFormat="1" applyFont="1" applyFill="1" applyBorder="1" applyAlignment="1" applyProtection="1"/>
    <xf numFmtId="0" fontId="8" fillId="0" borderId="2" xfId="4" applyNumberFormat="1" applyFont="1" applyFill="1" applyBorder="1" applyAlignment="1" applyProtection="1">
      <alignment horizontal="left"/>
    </xf>
    <xf numFmtId="175" fontId="9" fillId="0" borderId="2" xfId="4" applyNumberFormat="1" applyFont="1" applyFill="1" applyBorder="1" applyAlignment="1" applyProtection="1">
      <alignment horizontal="right"/>
    </xf>
    <xf numFmtId="1" fontId="9" fillId="0" borderId="2" xfId="4" applyNumberFormat="1" applyFont="1" applyFill="1" applyBorder="1" applyAlignment="1" applyProtection="1">
      <alignment horizontal="right"/>
    </xf>
    <xf numFmtId="0" fontId="14" fillId="0" borderId="2" xfId="0" applyFont="1" applyFill="1" applyBorder="1" applyProtection="1"/>
    <xf numFmtId="1" fontId="9" fillId="2" borderId="3" xfId="1" applyNumberFormat="1" applyFont="1" applyFill="1" applyBorder="1" applyAlignment="1" applyProtection="1"/>
    <xf numFmtId="175" fontId="9" fillId="2" borderId="2" xfId="4" applyNumberFormat="1" applyFont="1" applyFill="1" applyBorder="1" applyAlignment="1" applyProtection="1"/>
    <xf numFmtId="1" fontId="28" fillId="2" borderId="2" xfId="4" applyNumberFormat="1" applyFont="1" applyFill="1" applyBorder="1" applyAlignment="1" applyProtection="1"/>
    <xf numFmtId="1" fontId="9" fillId="2" borderId="2" xfId="4" applyNumberFormat="1" applyFont="1" applyFill="1" applyBorder="1" applyAlignment="1" applyProtection="1"/>
    <xf numFmtId="0" fontId="8" fillId="0" borderId="2" xfId="4" applyNumberFormat="1" applyFont="1" applyFill="1" applyBorder="1" applyAlignment="1" applyProtection="1">
      <alignment horizontal="right"/>
    </xf>
    <xf numFmtId="0" fontId="27" fillId="0" borderId="2" xfId="0" applyNumberFormat="1" applyFont="1" applyFill="1" applyBorder="1" applyProtection="1"/>
    <xf numFmtId="1" fontId="9" fillId="2" borderId="2" xfId="0" applyNumberFormat="1" applyFont="1" applyFill="1" applyBorder="1" applyProtection="1"/>
    <xf numFmtId="175" fontId="9" fillId="2" borderId="2" xfId="4" applyNumberFormat="1" applyFont="1" applyFill="1" applyBorder="1" applyAlignment="1" applyProtection="1">
      <alignment horizontal="right"/>
    </xf>
    <xf numFmtId="1" fontId="9" fillId="2" borderId="2" xfId="4" applyNumberFormat="1" applyFont="1" applyFill="1" applyBorder="1" applyAlignment="1" applyProtection="1">
      <alignment horizontal="right"/>
    </xf>
    <xf numFmtId="1" fontId="29" fillId="2" borderId="2" xfId="0" applyNumberFormat="1" applyFont="1" applyFill="1" applyBorder="1" applyProtection="1"/>
    <xf numFmtId="0" fontId="9" fillId="0" borderId="2" xfId="4" applyNumberFormat="1" applyFont="1" applyFill="1" applyBorder="1" applyAlignment="1" applyProtection="1">
      <alignment horizontal="right"/>
    </xf>
    <xf numFmtId="170" fontId="9" fillId="0" borderId="2" xfId="4" applyNumberFormat="1" applyFont="1" applyFill="1" applyBorder="1" applyAlignment="1" applyProtection="1">
      <alignment horizontal="right"/>
    </xf>
    <xf numFmtId="170" fontId="8" fillId="0" borderId="2" xfId="4" applyNumberFormat="1" applyFont="1" applyFill="1" applyBorder="1" applyAlignment="1" applyProtection="1">
      <alignment horizontal="right"/>
    </xf>
    <xf numFmtId="0" fontId="0" fillId="0" borderId="2" xfId="0" applyFont="1" applyFill="1" applyBorder="1" applyProtection="1"/>
    <xf numFmtId="0" fontId="0" fillId="0" borderId="2" xfId="0" applyFont="1" applyBorder="1" applyProtection="1"/>
    <xf numFmtId="1" fontId="30" fillId="2" borderId="2" xfId="0" applyNumberFormat="1" applyFont="1" applyFill="1" applyBorder="1" applyProtection="1"/>
    <xf numFmtId="175" fontId="12" fillId="0" borderId="2" xfId="4" applyNumberFormat="1" applyFont="1" applyFill="1" applyBorder="1" applyAlignment="1" applyProtection="1"/>
    <xf numFmtId="166" fontId="10" fillId="0" borderId="3" xfId="1" applyNumberFormat="1" applyFont="1" applyFill="1" applyBorder="1" applyAlignment="1" applyProtection="1">
      <alignment horizontal="center"/>
      <protection locked="0"/>
    </xf>
    <xf numFmtId="175" fontId="8" fillId="0" borderId="2" xfId="4" applyNumberFormat="1" applyFont="1" applyFill="1" applyBorder="1" applyAlignment="1" applyProtection="1">
      <alignment horizontal="right"/>
      <protection locked="0"/>
    </xf>
    <xf numFmtId="1" fontId="8" fillId="0" borderId="2" xfId="4" applyNumberFormat="1" applyFont="1" applyFill="1" applyBorder="1" applyAlignment="1" applyProtection="1">
      <alignment horizontal="right"/>
      <protection locked="0"/>
    </xf>
    <xf numFmtId="0" fontId="0" fillId="0" borderId="2" xfId="0" applyFill="1" applyBorder="1" applyProtection="1">
      <protection locked="0"/>
    </xf>
    <xf numFmtId="0" fontId="8" fillId="0" borderId="2" xfId="4" applyNumberFormat="1" applyFont="1" applyFill="1" applyBorder="1" applyAlignment="1" applyProtection="1">
      <alignment horizontal="right"/>
      <protection locked="0"/>
    </xf>
    <xf numFmtId="0" fontId="0" fillId="0" borderId="2" xfId="0" applyFont="1" applyFill="1" applyBorder="1" applyProtection="1">
      <protection locked="0"/>
    </xf>
    <xf numFmtId="0" fontId="31" fillId="0" borderId="2" xfId="12" applyFont="1" applyBorder="1" applyAlignment="1">
      <alignment horizontal="right"/>
    </xf>
    <xf numFmtId="0" fontId="0" fillId="0" borderId="2" xfId="0" applyBorder="1" applyAlignment="1" applyProtection="1">
      <alignment horizontal="right"/>
      <protection locked="0"/>
    </xf>
    <xf numFmtId="0" fontId="1" fillId="0" borderId="2" xfId="14" applyBorder="1"/>
    <xf numFmtId="175" fontId="32" fillId="0" borderId="2" xfId="4" applyNumberFormat="1" applyFont="1" applyFill="1" applyBorder="1" applyAlignment="1" applyProtection="1">
      <protection locked="0"/>
    </xf>
    <xf numFmtId="1" fontId="8" fillId="0" borderId="2" xfId="4" applyNumberFormat="1" applyFont="1" applyFill="1" applyBorder="1" applyAlignment="1" applyProtection="1">
      <protection locked="0"/>
    </xf>
    <xf numFmtId="166" fontId="32" fillId="0" borderId="2" xfId="4" applyNumberFormat="1" applyFont="1" applyFill="1" applyBorder="1" applyAlignment="1" applyProtection="1">
      <protection locked="0"/>
    </xf>
    <xf numFmtId="1" fontId="12" fillId="0" borderId="3" xfId="1" applyNumberFormat="1" applyFont="1" applyFill="1" applyBorder="1" applyAlignment="1" applyProtection="1"/>
    <xf numFmtId="1" fontId="12" fillId="0" borderId="2" xfId="0" applyNumberFormat="1" applyFont="1" applyBorder="1"/>
    <xf numFmtId="0" fontId="20" fillId="0" borderId="2" xfId="0" applyFont="1" applyBorder="1"/>
    <xf numFmtId="166" fontId="10" fillId="0" borderId="3" xfId="1" applyNumberFormat="1" applyFont="1" applyFill="1" applyBorder="1" applyAlignment="1" applyProtection="1">
      <alignment horizontal="center" vertical="center"/>
      <protection locked="0"/>
    </xf>
    <xf numFmtId="175" fontId="33" fillId="0" borderId="2" xfId="4" applyNumberFormat="1" applyFont="1" applyFill="1" applyBorder="1" applyAlignment="1" applyProtection="1">
      <alignment vertical="center"/>
      <protection locked="0"/>
    </xf>
    <xf numFmtId="164" fontId="9" fillId="0" borderId="5" xfId="12" applyNumberFormat="1" applyFont="1" applyBorder="1" applyAlignment="1" applyProtection="1">
      <alignment horizontal="center" vertical="center" wrapText="1"/>
      <protection hidden="1"/>
    </xf>
    <xf numFmtId="0" fontId="30" fillId="0" borderId="2" xfId="12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164" fontId="33" fillId="0" borderId="5" xfId="12" applyNumberFormat="1" applyFont="1" applyBorder="1" applyAlignment="1" applyProtection="1">
      <alignment horizontal="center" vertical="center" wrapText="1"/>
      <protection hidden="1"/>
    </xf>
    <xf numFmtId="0" fontId="20" fillId="0" borderId="2" xfId="0" applyFont="1" applyBorder="1" applyProtection="1">
      <protection locked="0"/>
    </xf>
    <xf numFmtId="0" fontId="12" fillId="0" borderId="2" xfId="0" applyNumberFormat="1" applyFont="1" applyFill="1" applyBorder="1" applyProtection="1"/>
    <xf numFmtId="0" fontId="12" fillId="0" borderId="2" xfId="0" applyFont="1" applyFill="1" applyBorder="1" applyProtection="1"/>
    <xf numFmtId="1" fontId="3" fillId="0" borderId="2" xfId="0" applyNumberFormat="1" applyFont="1" applyFill="1" applyBorder="1" applyProtection="1"/>
    <xf numFmtId="175" fontId="28" fillId="0" borderId="2" xfId="4" applyNumberFormat="1" applyFont="1" applyFill="1" applyBorder="1" applyAlignment="1" applyProtection="1"/>
    <xf numFmtId="166" fontId="8" fillId="0" borderId="3" xfId="1" applyNumberFormat="1" applyFont="1" applyFill="1" applyBorder="1" applyAlignment="1" applyProtection="1">
      <protection locked="0"/>
    </xf>
    <xf numFmtId="0" fontId="27" fillId="0" borderId="2" xfId="0" applyNumberFormat="1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14" fillId="0" borderId="2" xfId="0" applyFont="1" applyFill="1" applyBorder="1" applyProtection="1">
      <protection locked="0"/>
    </xf>
    <xf numFmtId="0" fontId="14" fillId="0" borderId="2" xfId="0" applyFont="1" applyBorder="1" applyProtection="1">
      <protection locked="0"/>
    </xf>
    <xf numFmtId="169" fontId="8" fillId="0" borderId="2" xfId="15" applyNumberFormat="1" applyFont="1" applyFill="1" applyBorder="1" applyAlignment="1" applyProtection="1">
      <alignment horizontal="right"/>
      <protection locked="0" hidden="1"/>
    </xf>
    <xf numFmtId="166" fontId="8" fillId="0" borderId="3" xfId="1" applyNumberFormat="1" applyFont="1" applyFill="1" applyBorder="1" applyAlignment="1" applyProtection="1">
      <alignment horizontal="center"/>
      <protection locked="0"/>
    </xf>
    <xf numFmtId="0" fontId="9" fillId="0" borderId="2" xfId="4" applyNumberFormat="1" applyFont="1" applyFill="1" applyBorder="1" applyAlignment="1" applyProtection="1">
      <alignment horizontal="right"/>
      <protection locked="0"/>
    </xf>
    <xf numFmtId="175" fontId="9" fillId="0" borderId="2" xfId="4" applyNumberFormat="1" applyFont="1" applyFill="1" applyBorder="1" applyAlignment="1" applyProtection="1">
      <alignment horizontal="right"/>
      <protection locked="0"/>
    </xf>
    <xf numFmtId="1" fontId="9" fillId="0" borderId="2" xfId="4" applyNumberFormat="1" applyFont="1" applyFill="1" applyBorder="1" applyAlignment="1" applyProtection="1">
      <alignment horizontal="right"/>
      <protection locked="0"/>
    </xf>
    <xf numFmtId="0" fontId="20" fillId="0" borderId="9" xfId="0" applyFont="1" applyFill="1" applyBorder="1" applyProtection="1"/>
    <xf numFmtId="175" fontId="8" fillId="0" borderId="9" xfId="4" applyNumberFormat="1" applyFont="1" applyFill="1" applyBorder="1" applyAlignment="1" applyProtection="1">
      <alignment horizontal="right"/>
    </xf>
    <xf numFmtId="169" fontId="8" fillId="0" borderId="9" xfId="4" applyNumberFormat="1" applyFont="1" applyFill="1" applyBorder="1" applyAlignment="1" applyProtection="1">
      <alignment horizontal="right"/>
    </xf>
    <xf numFmtId="0" fontId="20" fillId="0" borderId="9" xfId="0" applyFont="1" applyBorder="1" applyProtection="1"/>
    <xf numFmtId="171" fontId="9" fillId="0" borderId="2" xfId="4" applyNumberFormat="1" applyFont="1" applyFill="1" applyBorder="1" applyAlignment="1" applyProtection="1">
      <alignment horizontal="right"/>
    </xf>
    <xf numFmtId="171" fontId="8" fillId="0" borderId="2" xfId="4" applyNumberFormat="1" applyFont="1" applyFill="1" applyBorder="1" applyAlignment="1" applyProtection="1">
      <alignment horizontal="right"/>
    </xf>
    <xf numFmtId="175" fontId="9" fillId="0" borderId="12" xfId="4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0" fillId="0" borderId="30" xfId="0" applyBorder="1" applyAlignment="1" applyProtection="1">
      <alignment horizontal="center" vertical="center"/>
    </xf>
    <xf numFmtId="174" fontId="8" fillId="0" borderId="30" xfId="0" applyNumberFormat="1" applyFont="1" applyFill="1" applyBorder="1" applyAlignment="1" applyProtection="1">
      <alignment horizontal="right"/>
    </xf>
    <xf numFmtId="173" fontId="9" fillId="0" borderId="32" xfId="4" applyNumberFormat="1" applyFont="1" applyFill="1" applyBorder="1" applyAlignment="1" applyProtection="1">
      <alignment horizontal="right"/>
      <protection locked="0"/>
    </xf>
    <xf numFmtId="173" fontId="8" fillId="0" borderId="3" xfId="4" applyNumberFormat="1" applyFont="1" applyFill="1" applyBorder="1" applyAlignment="1" applyProtection="1">
      <alignment horizontal="right"/>
      <protection locked="0"/>
    </xf>
    <xf numFmtId="173" fontId="9" fillId="0" borderId="6" xfId="4" applyNumberFormat="1" applyFont="1" applyFill="1" applyBorder="1" applyAlignment="1" applyProtection="1">
      <alignment horizontal="right"/>
    </xf>
    <xf numFmtId="173" fontId="8" fillId="0" borderId="4" xfId="4" applyNumberFormat="1" applyFont="1" applyFill="1" applyBorder="1" applyAlignment="1" applyProtection="1">
      <alignment horizontal="right"/>
    </xf>
    <xf numFmtId="15" fontId="3" fillId="0" borderId="2" xfId="0" applyNumberFormat="1" applyFont="1" applyFill="1" applyBorder="1" applyProtection="1">
      <protection locked="0"/>
    </xf>
    <xf numFmtId="173" fontId="8" fillId="0" borderId="28" xfId="4" applyNumberFormat="1" applyFont="1" applyFill="1" applyBorder="1" applyAlignment="1" applyProtection="1">
      <alignment horizontal="right"/>
    </xf>
    <xf numFmtId="173" fontId="8" fillId="0" borderId="0" xfId="4" applyNumberFormat="1" applyFont="1" applyFill="1" applyBorder="1" applyAlignment="1" applyProtection="1">
      <alignment horizontal="right"/>
    </xf>
    <xf numFmtId="173" fontId="9" fillId="0" borderId="18" xfId="4" applyNumberFormat="1" applyFont="1" applyFill="1" applyBorder="1" applyAlignment="1" applyProtection="1">
      <alignment horizontal="right"/>
    </xf>
    <xf numFmtId="0" fontId="2" fillId="0" borderId="0" xfId="0" applyFont="1" applyProtection="1"/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173" fontId="0" fillId="3" borderId="2" xfId="2" applyNumberFormat="1" applyFont="1" applyFill="1" applyBorder="1" applyAlignment="1" applyProtection="1">
      <alignment horizontal="center"/>
      <protection locked="0"/>
    </xf>
    <xf numFmtId="173" fontId="0" fillId="0" borderId="2" xfId="3" applyNumberFormat="1" applyFont="1" applyBorder="1" applyAlignment="1" applyProtection="1">
      <alignment horizontal="center"/>
      <protection locked="0"/>
    </xf>
    <xf numFmtId="0" fontId="15" fillId="0" borderId="18" xfId="0" applyFont="1" applyFill="1" applyBorder="1" applyAlignment="1" applyProtection="1">
      <alignment vertical="center"/>
    </xf>
    <xf numFmtId="173" fontId="15" fillId="2" borderId="13" xfId="0" applyNumberFormat="1" applyFont="1" applyFill="1" applyBorder="1" applyAlignment="1" applyProtection="1">
      <alignment horizontal="center" vertical="center"/>
    </xf>
    <xf numFmtId="174" fontId="15" fillId="0" borderId="18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3" fillId="0" borderId="7" xfId="0" applyFont="1" applyBorder="1" applyProtection="1"/>
    <xf numFmtId="0" fontId="0" fillId="0" borderId="10" xfId="0" applyBorder="1" applyProtection="1"/>
    <xf numFmtId="173" fontId="0" fillId="0" borderId="2" xfId="0" applyNumberFormat="1" applyBorder="1" applyAlignment="1" applyProtection="1">
      <alignment horizontal="center"/>
      <protection locked="0"/>
    </xf>
    <xf numFmtId="0" fontId="15" fillId="0" borderId="1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73" fontId="0" fillId="0" borderId="2" xfId="0" applyNumberFormat="1" applyBorder="1" applyProtection="1">
      <protection locked="0"/>
    </xf>
    <xf numFmtId="0" fontId="15" fillId="3" borderId="9" xfId="0" applyFont="1" applyFill="1" applyBorder="1" applyAlignment="1" applyProtection="1">
      <alignment vertical="center"/>
    </xf>
    <xf numFmtId="173" fontId="3" fillId="2" borderId="21" xfId="0" applyNumberFormat="1" applyFont="1" applyFill="1" applyBorder="1" applyAlignment="1" applyProtection="1">
      <alignment horizontal="center" vertical="center"/>
    </xf>
    <xf numFmtId="173" fontId="3" fillId="2" borderId="13" xfId="0" applyNumberFormat="1" applyFont="1" applyFill="1" applyBorder="1" applyAlignment="1" applyProtection="1">
      <alignment horizontal="center"/>
    </xf>
    <xf numFmtId="0" fontId="3" fillId="2" borderId="1" xfId="14" applyFont="1" applyFill="1" applyBorder="1" applyAlignment="1" applyProtection="1">
      <alignment horizontal="center" vertical="center"/>
    </xf>
    <xf numFmtId="0" fontId="3" fillId="2" borderId="1" xfId="14" applyFont="1" applyFill="1" applyBorder="1" applyAlignment="1" applyProtection="1">
      <alignment horizontal="center" vertical="center" wrapText="1"/>
    </xf>
    <xf numFmtId="173" fontId="1" fillId="0" borderId="2" xfId="14" applyNumberFormat="1" applyBorder="1" applyAlignment="1" applyProtection="1">
      <alignment horizontal="center"/>
      <protection locked="0"/>
    </xf>
    <xf numFmtId="0" fontId="1" fillId="0" borderId="2" xfId="14" applyBorder="1" applyAlignment="1" applyProtection="1">
      <alignment horizontal="center"/>
      <protection locked="0"/>
    </xf>
    <xf numFmtId="0" fontId="3" fillId="0" borderId="0" xfId="14" applyFont="1" applyBorder="1" applyProtection="1"/>
    <xf numFmtId="173" fontId="3" fillId="2" borderId="13" xfId="14" applyNumberFormat="1" applyFont="1" applyFill="1" applyBorder="1" applyAlignment="1" applyProtection="1">
      <alignment horizontal="center"/>
    </xf>
    <xf numFmtId="0" fontId="34" fillId="0" borderId="0" xfId="0" applyFont="1" applyFill="1" applyBorder="1" applyAlignment="1" applyProtection="1">
      <alignment vertical="center"/>
    </xf>
    <xf numFmtId="0" fontId="1" fillId="0" borderId="0" xfId="14" applyFill="1" applyProtection="1"/>
    <xf numFmtId="0" fontId="3" fillId="0" borderId="0" xfId="7" applyFont="1" applyFill="1" applyBorder="1" applyAlignment="1">
      <alignment vertical="center"/>
    </xf>
    <xf numFmtId="0" fontId="14" fillId="0" borderId="0" xfId="7" applyFill="1" applyBorder="1"/>
    <xf numFmtId="0" fontId="3" fillId="0" borderId="0" xfId="7" applyFont="1" applyFill="1" applyBorder="1" applyAlignment="1">
      <alignment horizontal="center"/>
    </xf>
    <xf numFmtId="0" fontId="1" fillId="0" borderId="0" xfId="7" applyFont="1" applyBorder="1"/>
    <xf numFmtId="0" fontId="3" fillId="0" borderId="0" xfId="7" applyFont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6" applyFont="1" applyBorder="1" applyAlignment="1">
      <alignment vertical="top"/>
    </xf>
    <xf numFmtId="0" fontId="1" fillId="0" borderId="0" xfId="7" applyFont="1"/>
    <xf numFmtId="0" fontId="1" fillId="0" borderId="2" xfId="7" applyFont="1" applyBorder="1"/>
    <xf numFmtId="0" fontId="1" fillId="0" borderId="0" xfId="7" applyFont="1" applyBorder="1" applyAlignment="1">
      <alignment horizontal="center"/>
    </xf>
    <xf numFmtId="0" fontId="3" fillId="2" borderId="13" xfId="6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0" xfId="0" applyFont="1" applyBorder="1"/>
    <xf numFmtId="0" fontId="35" fillId="7" borderId="37" xfId="0" applyFont="1" applyFill="1" applyBorder="1" applyProtection="1"/>
    <xf numFmtId="0" fontId="36" fillId="7" borderId="20" xfId="0" applyFont="1" applyFill="1" applyBorder="1" applyProtection="1"/>
    <xf numFmtId="0" fontId="0" fillId="7" borderId="20" xfId="0" applyFill="1" applyBorder="1" applyProtection="1"/>
    <xf numFmtId="0" fontId="0" fillId="7" borderId="24" xfId="0" applyFill="1" applyBorder="1" applyProtection="1"/>
    <xf numFmtId="0" fontId="0" fillId="3" borderId="0" xfId="0" applyFill="1" applyProtection="1"/>
    <xf numFmtId="0" fontId="0" fillId="7" borderId="38" xfId="0" applyFill="1" applyBorder="1" applyProtection="1"/>
    <xf numFmtId="0" fontId="0" fillId="7" borderId="0" xfId="0" applyFill="1" applyBorder="1" applyProtection="1"/>
    <xf numFmtId="0" fontId="0" fillId="7" borderId="26" xfId="0" applyFill="1" applyBorder="1" applyProtection="1"/>
    <xf numFmtId="0" fontId="37" fillId="7" borderId="37" xfId="0" applyFont="1" applyFill="1" applyBorder="1" applyProtection="1"/>
    <xf numFmtId="0" fontId="37" fillId="7" borderId="20" xfId="0" applyFont="1" applyFill="1" applyBorder="1" applyProtection="1"/>
    <xf numFmtId="0" fontId="37" fillId="7" borderId="24" xfId="0" applyFont="1" applyFill="1" applyBorder="1" applyProtection="1"/>
    <xf numFmtId="0" fontId="37" fillId="7" borderId="0" xfId="0" applyFont="1" applyFill="1" applyBorder="1" applyProtection="1"/>
    <xf numFmtId="0" fontId="37" fillId="7" borderId="39" xfId="0" applyFont="1" applyFill="1" applyBorder="1" applyProtection="1"/>
    <xf numFmtId="0" fontId="37" fillId="7" borderId="41" xfId="0" applyFont="1" applyFill="1" applyBorder="1" applyProtection="1"/>
    <xf numFmtId="0" fontId="37" fillId="7" borderId="38" xfId="0" applyFont="1" applyFill="1" applyBorder="1" applyProtection="1"/>
    <xf numFmtId="0" fontId="37" fillId="7" borderId="40" xfId="0" applyFont="1" applyFill="1" applyBorder="1" applyProtection="1"/>
    <xf numFmtId="0" fontId="0" fillId="7" borderId="40" xfId="0" applyFill="1" applyBorder="1" applyProtection="1"/>
    <xf numFmtId="0" fontId="0" fillId="7" borderId="41" xfId="0" applyFill="1" applyBorder="1" applyProtection="1"/>
    <xf numFmtId="0" fontId="0" fillId="7" borderId="0" xfId="0" applyFill="1" applyBorder="1" applyProtection="1">
      <protection locked="0"/>
    </xf>
    <xf numFmtId="0" fontId="0" fillId="7" borderId="26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7" borderId="38" xfId="0" applyFill="1" applyBorder="1" applyProtection="1">
      <protection locked="0"/>
    </xf>
    <xf numFmtId="0" fontId="0" fillId="7" borderId="39" xfId="0" applyFill="1" applyBorder="1" applyProtection="1"/>
    <xf numFmtId="0" fontId="38" fillId="7" borderId="0" xfId="0" applyFont="1" applyFill="1" applyBorder="1" applyProtection="1"/>
    <xf numFmtId="0" fontId="37" fillId="7" borderId="26" xfId="0" applyFont="1" applyFill="1" applyBorder="1" applyProtection="1"/>
    <xf numFmtId="0" fontId="3" fillId="2" borderId="2" xfId="7" applyFont="1" applyFill="1" applyBorder="1" applyAlignment="1">
      <alignment horizontal="center" vertical="center"/>
    </xf>
    <xf numFmtId="0" fontId="3" fillId="2" borderId="5" xfId="7" applyFont="1" applyFill="1" applyBorder="1" applyAlignment="1">
      <alignment horizontal="center" vertical="center" wrapText="1"/>
    </xf>
    <xf numFmtId="0" fontId="3" fillId="2" borderId="2" xfId="7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13" xfId="7" applyFont="1" applyFill="1" applyBorder="1" applyAlignment="1">
      <alignment horizontal="center"/>
    </xf>
    <xf numFmtId="0" fontId="14" fillId="0" borderId="0" xfId="7" applyFill="1" applyBorder="1" applyAlignment="1">
      <alignment horizontal="center"/>
    </xf>
    <xf numFmtId="0" fontId="14" fillId="0" borderId="0" xfId="7" applyAlignment="1">
      <alignment horizontal="center"/>
    </xf>
    <xf numFmtId="0" fontId="3" fillId="0" borderId="2" xfId="7" applyFont="1" applyBorder="1"/>
    <xf numFmtId="0" fontId="3" fillId="2" borderId="4" xfId="7" applyFont="1" applyFill="1" applyBorder="1" applyAlignment="1">
      <alignment horizontal="center" vertical="center"/>
    </xf>
    <xf numFmtId="0" fontId="3" fillId="2" borderId="3" xfId="7" applyFont="1" applyFill="1" applyBorder="1" applyAlignment="1">
      <alignment horizontal="center" vertical="center"/>
    </xf>
    <xf numFmtId="0" fontId="3" fillId="0" borderId="0" xfId="7" applyFont="1" applyBorder="1" applyAlignment="1">
      <alignment horizontal="left"/>
    </xf>
    <xf numFmtId="0" fontId="3" fillId="0" borderId="0" xfId="7" applyFont="1" applyFill="1" applyBorder="1" applyAlignment="1">
      <alignment vertical="center" wrapText="1"/>
    </xf>
    <xf numFmtId="0" fontId="3" fillId="0" borderId="0" xfId="6" applyFont="1" applyBorder="1" applyAlignment="1">
      <alignment horizontal="center" vertical="top"/>
    </xf>
    <xf numFmtId="0" fontId="3" fillId="2" borderId="13" xfId="6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2" xfId="7" applyFont="1" applyBorder="1" applyAlignment="1" applyProtection="1">
      <alignment horizontal="center"/>
      <protection locked="0"/>
    </xf>
    <xf numFmtId="173" fontId="0" fillId="0" borderId="2" xfId="7" applyNumberFormat="1" applyFont="1" applyBorder="1" applyProtection="1">
      <protection locked="0"/>
    </xf>
    <xf numFmtId="0" fontId="0" fillId="0" borderId="2" xfId="7" applyFont="1" applyBorder="1" applyProtection="1">
      <protection locked="0"/>
    </xf>
    <xf numFmtId="173" fontId="0" fillId="0" borderId="2" xfId="7" applyNumberFormat="1" applyFont="1" applyBorder="1" applyAlignment="1" applyProtection="1">
      <alignment horizontal="center"/>
      <protection locked="0"/>
    </xf>
    <xf numFmtId="0" fontId="0" fillId="0" borderId="0" xfId="0" applyFont="1" applyProtection="1"/>
    <xf numFmtId="0" fontId="3" fillId="0" borderId="2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5" fontId="39" fillId="7" borderId="40" xfId="0" quotePrefix="1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16" xfId="0" applyBorder="1"/>
    <xf numFmtId="166" fontId="10" fillId="8" borderId="2" xfId="1" applyNumberFormat="1" applyFont="1" applyFill="1" applyBorder="1" applyAlignment="1" applyProtection="1"/>
    <xf numFmtId="166" fontId="10" fillId="8" borderId="3" xfId="1" applyNumberFormat="1" applyFont="1" applyFill="1" applyBorder="1" applyAlignment="1" applyProtection="1"/>
    <xf numFmtId="174" fontId="8" fillId="8" borderId="31" xfId="4" applyNumberFormat="1" applyFont="1" applyFill="1" applyBorder="1" applyAlignment="1" applyProtection="1">
      <alignment horizontal="right"/>
    </xf>
    <xf numFmtId="174" fontId="8" fillId="8" borderId="2" xfId="4" applyNumberFormat="1" applyFont="1" applyFill="1" applyBorder="1" applyAlignment="1" applyProtection="1">
      <alignment horizontal="right"/>
    </xf>
    <xf numFmtId="174" fontId="8" fillId="8" borderId="32" xfId="4" applyNumberFormat="1" applyFont="1" applyFill="1" applyBorder="1" applyAlignment="1" applyProtection="1">
      <alignment horizontal="right"/>
    </xf>
    <xf numFmtId="169" fontId="8" fillId="8" borderId="4" xfId="4" applyNumberFormat="1" applyFont="1" applyFill="1" applyBorder="1" applyAlignment="1" applyProtection="1">
      <alignment horizontal="right"/>
    </xf>
    <xf numFmtId="169" fontId="8" fillId="8" borderId="2" xfId="4" applyNumberFormat="1" applyFont="1" applyFill="1" applyBorder="1" applyAlignment="1" applyProtection="1">
      <alignment horizontal="right"/>
    </xf>
    <xf numFmtId="0" fontId="0" fillId="8" borderId="2" xfId="0" applyFill="1" applyBorder="1" applyProtection="1"/>
    <xf numFmtId="0" fontId="0" fillId="8" borderId="0" xfId="0" applyFill="1" applyProtection="1"/>
    <xf numFmtId="166" fontId="12" fillId="8" borderId="2" xfId="1" applyNumberFormat="1" applyFont="1" applyFill="1" applyBorder="1" applyAlignment="1" applyProtection="1"/>
    <xf numFmtId="166" fontId="12" fillId="8" borderId="3" xfId="1" applyNumberFormat="1" applyFont="1" applyFill="1" applyBorder="1" applyAlignment="1" applyProtection="1"/>
    <xf numFmtId="173" fontId="8" fillId="8" borderId="31" xfId="4" applyNumberFormat="1" applyFont="1" applyFill="1" applyBorder="1" applyAlignment="1" applyProtection="1">
      <alignment horizontal="right"/>
    </xf>
    <xf numFmtId="173" fontId="8" fillId="8" borderId="32" xfId="4" applyNumberFormat="1" applyFont="1" applyFill="1" applyBorder="1" applyAlignment="1" applyProtection="1">
      <alignment horizontal="right"/>
    </xf>
    <xf numFmtId="173" fontId="8" fillId="8" borderId="2" xfId="4" applyNumberFormat="1" applyFont="1" applyFill="1" applyBorder="1" applyAlignment="1" applyProtection="1">
      <alignment horizontal="right"/>
    </xf>
    <xf numFmtId="169" fontId="9" fillId="8" borderId="4" xfId="4" applyNumberFormat="1" applyFont="1" applyFill="1" applyBorder="1" applyAlignment="1" applyProtection="1">
      <alignment horizontal="right"/>
    </xf>
    <xf numFmtId="169" fontId="9" fillId="8" borderId="2" xfId="4" applyNumberFormat="1" applyFont="1" applyFill="1" applyBorder="1" applyAlignment="1" applyProtection="1">
      <alignment horizontal="right"/>
    </xf>
    <xf numFmtId="173" fontId="9" fillId="8" borderId="33" xfId="4" applyNumberFormat="1" applyFont="1" applyFill="1" applyBorder="1" applyAlignment="1" applyProtection="1">
      <alignment horizontal="right"/>
    </xf>
    <xf numFmtId="173" fontId="9" fillId="8" borderId="36" xfId="4" applyNumberFormat="1" applyFont="1" applyFill="1" applyBorder="1" applyAlignment="1" applyProtection="1">
      <alignment horizontal="right"/>
    </xf>
    <xf numFmtId="176" fontId="8" fillId="8" borderId="34" xfId="4" applyNumberFormat="1" applyFont="1" applyFill="1" applyBorder="1" applyAlignment="1" applyProtection="1">
      <alignment horizontal="right"/>
    </xf>
    <xf numFmtId="169" fontId="8" fillId="8" borderId="34" xfId="4" applyNumberFormat="1" applyFont="1" applyFill="1" applyBorder="1" applyAlignment="1" applyProtection="1">
      <alignment horizontal="right"/>
    </xf>
    <xf numFmtId="0" fontId="0" fillId="8" borderId="35" xfId="0" applyFill="1" applyBorder="1" applyProtection="1"/>
    <xf numFmtId="166" fontId="10" fillId="8" borderId="2" xfId="1" applyNumberFormat="1" applyFont="1" applyFill="1" applyBorder="1" applyAlignment="1" applyProtection="1">
      <alignment vertical="top"/>
    </xf>
    <xf numFmtId="166" fontId="10" fillId="8" borderId="3" xfId="1" applyNumberFormat="1" applyFont="1" applyFill="1" applyBorder="1" applyAlignment="1" applyProtection="1">
      <alignment vertical="top"/>
    </xf>
    <xf numFmtId="173" fontId="8" fillId="8" borderId="29" xfId="4" applyNumberFormat="1" applyFont="1" applyFill="1" applyBorder="1" applyAlignment="1" applyProtection="1">
      <alignment horizontal="right"/>
    </xf>
    <xf numFmtId="173" fontId="8" fillId="8" borderId="5" xfId="4" applyNumberFormat="1" applyFont="1" applyFill="1" applyBorder="1" applyAlignment="1" applyProtection="1">
      <alignment horizontal="right"/>
    </xf>
    <xf numFmtId="173" fontId="8" fillId="8" borderId="30" xfId="4" applyNumberFormat="1" applyFont="1" applyFill="1" applyBorder="1" applyAlignment="1" applyProtection="1">
      <alignment horizontal="right"/>
    </xf>
    <xf numFmtId="169" fontId="8" fillId="8" borderId="8" xfId="4" applyNumberFormat="1" applyFont="1" applyFill="1" applyBorder="1" applyAlignment="1" applyProtection="1">
      <alignment horizontal="right"/>
    </xf>
    <xf numFmtId="169" fontId="8" fillId="8" borderId="5" xfId="4" applyNumberFormat="1" applyFont="1" applyFill="1" applyBorder="1" applyAlignment="1" applyProtection="1">
      <alignment horizontal="right"/>
    </xf>
    <xf numFmtId="0" fontId="0" fillId="8" borderId="5" xfId="0" applyFill="1" applyBorder="1" applyProtection="1"/>
    <xf numFmtId="173" fontId="9" fillId="8" borderId="31" xfId="4" applyNumberFormat="1" applyFont="1" applyFill="1" applyBorder="1" applyAlignment="1" applyProtection="1">
      <alignment horizontal="right"/>
    </xf>
    <xf numFmtId="173" fontId="9" fillId="8" borderId="2" xfId="4" applyNumberFormat="1" applyFont="1" applyFill="1" applyBorder="1" applyAlignment="1" applyProtection="1">
      <alignment horizontal="right"/>
    </xf>
    <xf numFmtId="173" fontId="9" fillId="8" borderId="32" xfId="4" applyNumberFormat="1" applyFont="1" applyFill="1" applyBorder="1" applyAlignment="1" applyProtection="1">
      <alignment horizontal="right"/>
    </xf>
    <xf numFmtId="0" fontId="0" fillId="8" borderId="2" xfId="0" applyFill="1" applyBorder="1"/>
    <xf numFmtId="0" fontId="0" fillId="8" borderId="0" xfId="0" applyFill="1"/>
    <xf numFmtId="173" fontId="8" fillId="8" borderId="31" xfId="4" applyNumberFormat="1" applyFont="1" applyFill="1" applyBorder="1" applyAlignment="1" applyProtection="1">
      <alignment horizontal="right"/>
      <protection locked="0"/>
    </xf>
    <xf numFmtId="173" fontId="8" fillId="8" borderId="2" xfId="4" applyNumberFormat="1" applyFont="1" applyFill="1" applyBorder="1" applyAlignment="1" applyProtection="1">
      <alignment horizontal="right"/>
      <protection locked="0"/>
    </xf>
    <xf numFmtId="173" fontId="8" fillId="8" borderId="32" xfId="4" applyNumberFormat="1" applyFont="1" applyFill="1" applyBorder="1" applyAlignment="1" applyProtection="1">
      <alignment horizontal="right"/>
      <protection locked="0"/>
    </xf>
    <xf numFmtId="169" fontId="8" fillId="8" borderId="4" xfId="4" applyNumberFormat="1" applyFont="1" applyFill="1" applyBorder="1" applyAlignment="1" applyProtection="1">
      <alignment horizontal="right"/>
      <protection locked="0"/>
    </xf>
    <xf numFmtId="169" fontId="8" fillId="8" borderId="2" xfId="4" applyNumberFormat="1" applyFont="1" applyFill="1" applyBorder="1" applyAlignment="1" applyProtection="1">
      <alignment horizontal="right"/>
      <protection locked="0"/>
    </xf>
    <xf numFmtId="0" fontId="0" fillId="8" borderId="2" xfId="0" applyFill="1" applyBorder="1" applyProtection="1">
      <protection locked="0"/>
    </xf>
    <xf numFmtId="1" fontId="9" fillId="8" borderId="4" xfId="4" applyNumberFormat="1" applyFont="1" applyFill="1" applyBorder="1" applyAlignment="1" applyProtection="1">
      <alignment horizontal="right"/>
    </xf>
    <xf numFmtId="1" fontId="9" fillId="8" borderId="2" xfId="4" applyNumberFormat="1" applyFont="1" applyFill="1" applyBorder="1" applyAlignment="1" applyProtection="1">
      <alignment horizontal="right"/>
    </xf>
    <xf numFmtId="0" fontId="3" fillId="8" borderId="2" xfId="0" applyFont="1" applyFill="1" applyBorder="1"/>
    <xf numFmtId="173" fontId="8" fillId="8" borderId="3" xfId="4" applyNumberFormat="1" applyFont="1" applyFill="1" applyBorder="1" applyAlignment="1" applyProtection="1">
      <alignment horizontal="right"/>
    </xf>
    <xf numFmtId="0" fontId="3" fillId="8" borderId="2" xfId="0" applyFont="1" applyFill="1" applyBorder="1" applyProtection="1"/>
    <xf numFmtId="173" fontId="9" fillId="8" borderId="3" xfId="4" applyNumberFormat="1" applyFont="1" applyFill="1" applyBorder="1" applyAlignment="1" applyProtection="1">
      <alignment horizontal="right"/>
    </xf>
    <xf numFmtId="173" fontId="8" fillId="8" borderId="6" xfId="4" applyNumberFormat="1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3" fillId="0" borderId="15" xfId="0" applyFont="1" applyFill="1" applyBorder="1" applyAlignment="1" applyProtection="1">
      <alignment horizontal="left"/>
    </xf>
    <xf numFmtId="9" fontId="0" fillId="0" borderId="2" xfId="3" applyFont="1" applyBorder="1" applyProtection="1">
      <protection locked="0"/>
    </xf>
    <xf numFmtId="9" fontId="23" fillId="0" borderId="2" xfId="3" applyFont="1" applyBorder="1" applyProtection="1">
      <protection locked="0"/>
    </xf>
    <xf numFmtId="173" fontId="23" fillId="0" borderId="2" xfId="0" applyNumberFormat="1" applyFont="1" applyBorder="1" applyProtection="1">
      <protection locked="0"/>
    </xf>
    <xf numFmtId="0" fontId="23" fillId="0" borderId="0" xfId="0" applyFont="1"/>
    <xf numFmtId="0" fontId="3" fillId="0" borderId="0" xfId="0" applyFont="1" applyFill="1" applyBorder="1" applyAlignment="1">
      <alignment horizontal="center"/>
    </xf>
    <xf numFmtId="10" fontId="0" fillId="0" borderId="2" xfId="3" applyNumberFormat="1" applyFon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8" xfId="0" applyFont="1" applyFill="1" applyBorder="1" applyAlignment="1">
      <alignment horizontal="center"/>
    </xf>
    <xf numFmtId="179" fontId="1" fillId="2" borderId="2" xfId="6" applyNumberFormat="1" applyFont="1" applyFill="1" applyBorder="1"/>
    <xf numFmtId="177" fontId="3" fillId="2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Border="1" applyProtection="1">
      <protection locked="0"/>
    </xf>
    <xf numFmtId="0" fontId="40" fillId="0" borderId="0" xfId="0" applyFont="1" applyProtection="1"/>
    <xf numFmtId="0" fontId="0" fillId="0" borderId="0" xfId="0" applyAlignment="1" applyProtection="1">
      <alignment horizontal="center" vertical="center"/>
    </xf>
    <xf numFmtId="0" fontId="22" fillId="0" borderId="0" xfId="0" applyFont="1" applyProtection="1"/>
    <xf numFmtId="0" fontId="3" fillId="5" borderId="2" xfId="0" applyFont="1" applyFill="1" applyBorder="1" applyAlignment="1" applyProtection="1">
      <alignment vertical="center"/>
    </xf>
    <xf numFmtId="0" fontId="15" fillId="0" borderId="2" xfId="0" applyFont="1" applyBorder="1" applyProtection="1"/>
    <xf numFmtId="0" fontId="34" fillId="0" borderId="2" xfId="0" applyFont="1" applyBorder="1" applyProtection="1"/>
    <xf numFmtId="0" fontId="0" fillId="2" borderId="2" xfId="0" applyFill="1" applyBorder="1" applyProtection="1"/>
    <xf numFmtId="178" fontId="0" fillId="2" borderId="2" xfId="0" applyNumberFormat="1" applyFill="1" applyBorder="1" applyProtection="1"/>
    <xf numFmtId="172" fontId="0" fillId="2" borderId="2" xfId="0" applyNumberFormat="1" applyFill="1" applyBorder="1" applyAlignment="1" applyProtection="1">
      <alignment horizontal="center" vertical="center"/>
    </xf>
    <xf numFmtId="43" fontId="0" fillId="2" borderId="2" xfId="1" applyFont="1" applyFill="1" applyBorder="1" applyAlignment="1" applyProtection="1">
      <alignment horizontal="center" vertical="center"/>
    </xf>
    <xf numFmtId="0" fontId="3" fillId="0" borderId="2" xfId="0" applyFont="1" applyBorder="1" applyProtection="1"/>
    <xf numFmtId="178" fontId="3" fillId="0" borderId="2" xfId="0" applyNumberFormat="1" applyFont="1" applyBorder="1" applyProtection="1"/>
    <xf numFmtId="0" fontId="3" fillId="0" borderId="2" xfId="0" applyFont="1" applyFill="1" applyBorder="1" applyProtection="1"/>
    <xf numFmtId="0" fontId="3" fillId="6" borderId="0" xfId="0" applyFont="1" applyFill="1" applyBorder="1" applyProtection="1"/>
    <xf numFmtId="180" fontId="0" fillId="0" borderId="2" xfId="0" applyNumberFormat="1" applyBorder="1" applyAlignment="1" applyProtection="1">
      <alignment horizontal="center" vertical="center"/>
      <protection locked="0"/>
    </xf>
    <xf numFmtId="180" fontId="0" fillId="0" borderId="2" xfId="1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Border="1" applyAlignment="1" applyProtection="1">
      <alignment horizontal="center" vertical="center"/>
      <protection locked="0"/>
    </xf>
    <xf numFmtId="178" fontId="3" fillId="0" borderId="2" xfId="1" applyNumberFormat="1" applyFont="1" applyBorder="1" applyAlignment="1" applyProtection="1">
      <alignment horizontal="center" vertical="center"/>
      <protection locked="0"/>
    </xf>
    <xf numFmtId="178" fontId="0" fillId="0" borderId="2" xfId="1" applyNumberFormat="1" applyFont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172" fontId="16" fillId="0" borderId="2" xfId="0" applyNumberFormat="1" applyFont="1" applyBorder="1" applyProtection="1">
      <protection locked="0"/>
    </xf>
    <xf numFmtId="0" fontId="3" fillId="7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178" fontId="0" fillId="2" borderId="2" xfId="1" applyNumberFormat="1" applyFont="1" applyFill="1" applyBorder="1" applyProtection="1"/>
    <xf numFmtId="172" fontId="3" fillId="0" borderId="2" xfId="0" applyNumberFormat="1" applyFont="1" applyBorder="1" applyProtection="1"/>
    <xf numFmtId="0" fontId="3" fillId="6" borderId="2" xfId="0" applyFont="1" applyFill="1" applyBorder="1" applyAlignment="1" applyProtection="1">
      <alignment vertical="center" wrapText="1"/>
      <protection locked="0"/>
    </xf>
    <xf numFmtId="172" fontId="16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Border="1" applyAlignment="1" applyProtection="1">
      <alignment vertical="center"/>
      <protection locked="0"/>
    </xf>
    <xf numFmtId="178" fontId="0" fillId="0" borderId="2" xfId="1" applyNumberFormat="1" applyFont="1" applyBorder="1" applyProtection="1">
      <protection locked="0"/>
    </xf>
    <xf numFmtId="0" fontId="0" fillId="0" borderId="2" xfId="7" applyFont="1" applyBorder="1"/>
    <xf numFmtId="0" fontId="1" fillId="0" borderId="3" xfId="7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1" fillId="0" borderId="18" xfId="7" applyFont="1" applyBorder="1" applyAlignment="1">
      <alignment horizontal="center"/>
    </xf>
    <xf numFmtId="0" fontId="3" fillId="2" borderId="5" xfId="7" applyFont="1" applyFill="1" applyBorder="1" applyAlignment="1">
      <alignment horizontal="center" vertical="center" wrapText="1"/>
    </xf>
    <xf numFmtId="0" fontId="3" fillId="2" borderId="2" xfId="7" applyFont="1" applyFill="1" applyBorder="1" applyAlignment="1">
      <alignment horizontal="center" vertical="center" wrapText="1"/>
    </xf>
    <xf numFmtId="0" fontId="3" fillId="2" borderId="2" xfId="7" applyFont="1" applyFill="1" applyBorder="1" applyAlignment="1">
      <alignment horizontal="center" vertical="center"/>
    </xf>
    <xf numFmtId="0" fontId="3" fillId="2" borderId="14" xfId="7" applyFont="1" applyFill="1" applyBorder="1" applyAlignment="1">
      <alignment horizontal="center" vertical="center" wrapText="1"/>
    </xf>
    <xf numFmtId="0" fontId="3" fillId="2" borderId="15" xfId="7" applyFont="1" applyFill="1" applyBorder="1" applyAlignment="1">
      <alignment horizontal="center" vertical="center" wrapText="1"/>
    </xf>
    <xf numFmtId="0" fontId="3" fillId="2" borderId="9" xfId="7" applyFont="1" applyFill="1" applyBorder="1" applyAlignment="1">
      <alignment horizontal="center" vertical="center" wrapText="1"/>
    </xf>
    <xf numFmtId="0" fontId="3" fillId="0" borderId="0" xfId="7" applyFont="1" applyFill="1" applyBorder="1" applyAlignment="1">
      <alignment horizontal="center" vertical="center" wrapText="1"/>
    </xf>
    <xf numFmtId="0" fontId="3" fillId="2" borderId="7" xfId="7" applyFont="1" applyFill="1" applyBorder="1" applyAlignment="1">
      <alignment horizontal="center" vertical="center" wrapText="1"/>
    </xf>
    <xf numFmtId="0" fontId="3" fillId="2" borderId="8" xfId="7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5" fillId="2" borderId="3" xfId="14" applyFont="1" applyFill="1" applyBorder="1" applyAlignment="1" applyProtection="1">
      <alignment horizontal="center" vertical="center"/>
    </xf>
    <xf numFmtId="0" fontId="15" fillId="2" borderId="6" xfId="14" applyFont="1" applyFill="1" applyBorder="1" applyAlignment="1" applyProtection="1">
      <alignment horizontal="center" vertical="center"/>
    </xf>
    <xf numFmtId="0" fontId="15" fillId="2" borderId="4" xfId="14" applyFont="1" applyFill="1" applyBorder="1" applyAlignment="1" applyProtection="1">
      <alignment horizontal="center" vertical="center"/>
    </xf>
    <xf numFmtId="0" fontId="15" fillId="2" borderId="1" xfId="14" applyFont="1" applyFill="1" applyBorder="1" applyAlignment="1" applyProtection="1">
      <alignment horizontal="center" vertical="center"/>
    </xf>
    <xf numFmtId="0" fontId="15" fillId="2" borderId="5" xfId="14" applyFont="1" applyFill="1" applyBorder="1" applyAlignment="1" applyProtection="1">
      <alignment horizontal="center" vertical="center"/>
    </xf>
    <xf numFmtId="0" fontId="15" fillId="2" borderId="1" xfId="14" applyFont="1" applyFill="1" applyBorder="1" applyAlignment="1" applyProtection="1">
      <alignment horizontal="center" vertical="center" wrapText="1"/>
    </xf>
    <xf numFmtId="0" fontId="15" fillId="2" borderId="9" xfId="14" applyFont="1" applyFill="1" applyBorder="1" applyAlignment="1" applyProtection="1">
      <alignment horizontal="center" vertical="center" wrapText="1"/>
    </xf>
    <xf numFmtId="0" fontId="15" fillId="2" borderId="3" xfId="14" applyFont="1" applyFill="1" applyBorder="1" applyAlignment="1" applyProtection="1">
      <alignment horizontal="center" vertical="center" wrapText="1"/>
    </xf>
    <xf numFmtId="0" fontId="15" fillId="2" borderId="4" xfId="14" applyFont="1" applyFill="1" applyBorder="1" applyAlignment="1" applyProtection="1">
      <alignment horizontal="center" vertical="center" wrapText="1"/>
    </xf>
    <xf numFmtId="0" fontId="15" fillId="2" borderId="6" xfId="14" applyFont="1" applyFill="1" applyBorder="1" applyAlignment="1" applyProtection="1">
      <alignment horizontal="center" vertical="center" wrapText="1"/>
    </xf>
    <xf numFmtId="0" fontId="15" fillId="2" borderId="2" xfId="14" applyFont="1" applyFill="1" applyBorder="1" applyAlignment="1" applyProtection="1">
      <alignment horizontal="center" vertical="center" wrapText="1"/>
    </xf>
    <xf numFmtId="0" fontId="15" fillId="2" borderId="2" xfId="14" applyFont="1" applyFill="1" applyBorder="1" applyAlignment="1" applyProtection="1">
      <alignment horizontal="center" vertical="center"/>
    </xf>
    <xf numFmtId="0" fontId="15" fillId="2" borderId="5" xfId="14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41" fillId="4" borderId="2" xfId="0" applyFont="1" applyFill="1" applyBorder="1" applyAlignment="1" applyProtection="1">
      <alignment horizontal="center" vertical="center"/>
    </xf>
    <xf numFmtId="0" fontId="1" fillId="0" borderId="3" xfId="10" applyFont="1" applyFill="1" applyBorder="1" applyAlignment="1" applyProtection="1">
      <alignment horizontal="center"/>
      <protection locked="0"/>
    </xf>
    <xf numFmtId="0" fontId="1" fillId="0" borderId="4" xfId="10" applyFont="1" applyFill="1" applyBorder="1" applyAlignment="1" applyProtection="1">
      <alignment horizontal="center"/>
      <protection locked="0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18" xfId="10" applyFont="1" applyBorder="1" applyAlignment="1" applyProtection="1">
      <alignment horizontal="center"/>
    </xf>
    <xf numFmtId="0" fontId="1" fillId="0" borderId="18" xfId="10" applyFont="1" applyFill="1" applyBorder="1" applyAlignment="1" applyProtection="1">
      <alignment horizontal="center"/>
    </xf>
    <xf numFmtId="0" fontId="0" fillId="0" borderId="3" xfId="10" applyFont="1" applyBorder="1" applyAlignment="1" applyProtection="1">
      <alignment horizontal="center"/>
      <protection locked="0"/>
    </xf>
    <xf numFmtId="0" fontId="1" fillId="0" borderId="4" xfId="10" applyFont="1" applyBorder="1" applyAlignment="1" applyProtection="1">
      <alignment horizontal="center"/>
      <protection locked="0"/>
    </xf>
    <xf numFmtId="0" fontId="0" fillId="0" borderId="4" xfId="10" applyFont="1" applyBorder="1" applyAlignment="1" applyProtection="1">
      <alignment horizontal="center"/>
      <protection locked="0"/>
    </xf>
    <xf numFmtId="0" fontId="15" fillId="2" borderId="3" xfId="10" applyFont="1" applyFill="1" applyBorder="1" applyAlignment="1" applyProtection="1">
      <alignment horizontal="center" vertical="center" wrapText="1"/>
    </xf>
    <xf numFmtId="0" fontId="15" fillId="2" borderId="6" xfId="10" applyFont="1" applyFill="1" applyBorder="1" applyAlignment="1" applyProtection="1">
      <alignment horizontal="center" vertical="center" wrapText="1"/>
    </xf>
    <xf numFmtId="0" fontId="15" fillId="2" borderId="4" xfId="10" applyFont="1" applyFill="1" applyBorder="1" applyAlignment="1" applyProtection="1">
      <alignment horizontal="center" vertical="center" wrapText="1"/>
    </xf>
    <xf numFmtId="0" fontId="3" fillId="2" borderId="5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 wrapText="1"/>
    </xf>
    <xf numFmtId="0" fontId="3" fillId="2" borderId="8" xfId="10" applyFont="1" applyFill="1" applyBorder="1" applyAlignment="1" applyProtection="1">
      <alignment horizontal="center" vertical="center" wrapText="1"/>
    </xf>
    <xf numFmtId="0" fontId="3" fillId="2" borderId="9" xfId="10" applyFont="1" applyFill="1" applyBorder="1" applyAlignment="1" applyProtection="1">
      <alignment horizontal="center" vertical="center" wrapText="1"/>
    </xf>
    <xf numFmtId="0" fontId="3" fillId="2" borderId="15" xfId="10" applyFont="1" applyFill="1" applyBorder="1" applyAlignment="1" applyProtection="1">
      <alignment horizontal="center" vertical="center" wrapText="1"/>
    </xf>
    <xf numFmtId="0" fontId="3" fillId="2" borderId="14" xfId="10" applyFont="1" applyFill="1" applyBorder="1" applyAlignment="1" applyProtection="1">
      <alignment horizontal="center" vertical="center" wrapText="1"/>
    </xf>
    <xf numFmtId="0" fontId="15" fillId="2" borderId="2" xfId="13" applyFont="1" applyFill="1" applyBorder="1" applyAlignment="1" applyProtection="1">
      <alignment horizontal="center" vertical="center"/>
    </xf>
    <xf numFmtId="0" fontId="15" fillId="2" borderId="5" xfId="13" applyFont="1" applyFill="1" applyBorder="1" applyAlignment="1" applyProtection="1">
      <alignment horizontal="center" vertical="center"/>
    </xf>
    <xf numFmtId="0" fontId="15" fillId="2" borderId="1" xfId="13" applyFont="1" applyFill="1" applyBorder="1" applyAlignment="1" applyProtection="1">
      <alignment horizontal="center" vertical="center" wrapText="1"/>
    </xf>
    <xf numFmtId="0" fontId="15" fillId="2" borderId="5" xfId="13" applyFont="1" applyFill="1" applyBorder="1" applyAlignment="1" applyProtection="1">
      <alignment horizontal="center" vertical="center" wrapText="1"/>
    </xf>
    <xf numFmtId="0" fontId="15" fillId="2" borderId="2" xfId="13" applyFont="1" applyFill="1" applyBorder="1" applyAlignment="1" applyProtection="1">
      <alignment horizontal="center" vertical="center" wrapText="1"/>
    </xf>
    <xf numFmtId="0" fontId="15" fillId="2" borderId="1" xfId="13" applyFont="1" applyFill="1" applyBorder="1" applyAlignment="1" applyProtection="1">
      <alignment horizontal="center" vertical="center"/>
    </xf>
    <xf numFmtId="0" fontId="15" fillId="2" borderId="9" xfId="13" applyFont="1" applyFill="1" applyBorder="1" applyAlignment="1" applyProtection="1">
      <alignment horizontal="center" vertical="center"/>
    </xf>
    <xf numFmtId="0" fontId="15" fillId="2" borderId="9" xfId="13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164" fontId="9" fillId="2" borderId="2" xfId="0" applyNumberFormat="1" applyFont="1" applyFill="1" applyBorder="1" applyAlignment="1" applyProtection="1">
      <alignment horizontal="center" vertical="center" wrapText="1"/>
    </xf>
    <xf numFmtId="164" fontId="9" fillId="2" borderId="15" xfId="0" applyNumberFormat="1" applyFont="1" applyFill="1" applyBorder="1" applyAlignment="1" applyProtection="1">
      <alignment horizontal="center" vertical="center" wrapText="1"/>
    </xf>
    <xf numFmtId="164" fontId="9" fillId="2" borderId="7" xfId="0" applyNumberFormat="1" applyFont="1" applyFill="1" applyBorder="1" applyAlignment="1" applyProtection="1">
      <alignment horizontal="center" vertical="center" wrapText="1"/>
    </xf>
    <xf numFmtId="164" fontId="9" fillId="2" borderId="9" xfId="0" applyNumberFormat="1" applyFont="1" applyFill="1" applyBorder="1" applyAlignment="1" applyProtection="1">
      <alignment horizontal="center" vertical="center" wrapText="1"/>
    </xf>
    <xf numFmtId="164" fontId="9" fillId="2" borderId="5" xfId="0" applyNumberFormat="1" applyFont="1" applyFill="1" applyBorder="1" applyAlignment="1" applyProtection="1">
      <alignment horizontal="center" vertical="center" wrapText="1"/>
    </xf>
    <xf numFmtId="164" fontId="9" fillId="2" borderId="23" xfId="0" applyNumberFormat="1" applyFont="1" applyFill="1" applyBorder="1" applyAlignment="1" applyProtection="1">
      <alignment horizontal="center" vertical="center" wrapText="1"/>
    </xf>
    <xf numFmtId="164" fontId="9" fillId="2" borderId="19" xfId="0" applyNumberFormat="1" applyFont="1" applyFill="1" applyBorder="1" applyAlignment="1" applyProtection="1">
      <alignment horizontal="center" vertical="center" wrapText="1"/>
    </xf>
    <xf numFmtId="164" fontId="9" fillId="2" borderId="24" xfId="0" applyNumberFormat="1" applyFont="1" applyFill="1" applyBorder="1" applyAlignment="1" applyProtection="1">
      <alignment horizontal="center" vertical="center" wrapText="1"/>
    </xf>
    <xf numFmtId="164" fontId="9" fillId="2" borderId="26" xfId="0" applyNumberFormat="1" applyFont="1" applyFill="1" applyBorder="1" applyAlignment="1" applyProtection="1">
      <alignment horizontal="center" vertical="center" wrapText="1"/>
    </xf>
    <xf numFmtId="164" fontId="9" fillId="2" borderId="27" xfId="0" applyNumberFormat="1" applyFont="1" applyFill="1" applyBorder="1" applyAlignment="1" applyProtection="1">
      <alignment horizontal="center" vertical="center" wrapText="1"/>
    </xf>
    <xf numFmtId="164" fontId="9" fillId="2" borderId="4" xfId="0" applyNumberFormat="1" applyFont="1" applyFill="1" applyBorder="1" applyAlignment="1" applyProtection="1">
      <alignment horizontal="center" vertical="center" wrapText="1"/>
    </xf>
    <xf numFmtId="164" fontId="9" fillId="2" borderId="3" xfId="0" applyNumberFormat="1" applyFont="1" applyFill="1" applyBorder="1" applyAlignment="1" applyProtection="1">
      <alignment horizontal="center" vertical="center" wrapText="1"/>
    </xf>
    <xf numFmtId="164" fontId="9" fillId="2" borderId="22" xfId="0" applyNumberFormat="1" applyFont="1" applyFill="1" applyBorder="1" applyAlignment="1" applyProtection="1">
      <alignment horizontal="center" vertical="center" wrapText="1"/>
    </xf>
    <xf numFmtId="164" fontId="9" fillId="2" borderId="25" xfId="0" applyNumberFormat="1" applyFont="1" applyFill="1" applyBorder="1" applyAlignment="1" applyProtection="1">
      <alignment horizontal="center" vertical="center" wrapText="1"/>
    </xf>
    <xf numFmtId="164" fontId="9" fillId="2" borderId="29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164" fontId="9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15" fillId="2" borderId="16" xfId="0" applyFont="1" applyFill="1" applyBorder="1" applyAlignment="1" applyProtection="1">
      <alignment horizontal="center" vertical="center"/>
    </xf>
    <xf numFmtId="0" fontId="15" fillId="2" borderId="18" xfId="0" applyFont="1" applyFill="1" applyBorder="1" applyAlignment="1" applyProtection="1">
      <alignment horizontal="center" vertical="center"/>
    </xf>
    <xf numFmtId="0" fontId="15" fillId="2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2" borderId="2" xfId="7" applyFont="1" applyFill="1" applyBorder="1" applyAlignment="1" applyProtection="1">
      <alignment horizontal="center" vertical="center" wrapText="1"/>
    </xf>
    <xf numFmtId="0" fontId="3" fillId="2" borderId="5" xfId="7" applyFont="1" applyFill="1" applyBorder="1" applyAlignment="1" applyProtection="1">
      <alignment horizontal="center" vertical="center"/>
    </xf>
    <xf numFmtId="0" fontId="3" fillId="2" borderId="2" xfId="7" applyFont="1" applyFill="1" applyBorder="1" applyAlignment="1" applyProtection="1">
      <alignment horizontal="center" vertical="center"/>
    </xf>
    <xf numFmtId="0" fontId="3" fillId="2" borderId="5" xfId="7" applyFont="1" applyFill="1" applyBorder="1" applyAlignment="1" applyProtection="1">
      <alignment horizontal="center" vertical="center" wrapText="1"/>
    </xf>
    <xf numFmtId="0" fontId="3" fillId="2" borderId="7" xfId="7" applyFont="1" applyFill="1" applyBorder="1" applyAlignment="1" applyProtection="1">
      <alignment horizontal="center" vertical="center" wrapText="1"/>
    </xf>
    <xf numFmtId="0" fontId="3" fillId="2" borderId="8" xfId="7" applyFont="1" applyFill="1" applyBorder="1" applyAlignment="1" applyProtection="1">
      <alignment horizontal="center" vertical="center" wrapText="1"/>
    </xf>
    <xf numFmtId="0" fontId="3" fillId="2" borderId="3" xfId="7" applyFont="1" applyFill="1" applyBorder="1" applyAlignment="1" applyProtection="1">
      <alignment horizontal="center" vertical="center" wrapText="1"/>
    </xf>
    <xf numFmtId="0" fontId="3" fillId="2" borderId="6" xfId="7" applyFont="1" applyFill="1" applyBorder="1" applyAlignment="1" applyProtection="1">
      <alignment horizontal="center" vertical="center" wrapText="1"/>
    </xf>
    <xf numFmtId="0" fontId="3" fillId="2" borderId="4" xfId="7" applyFont="1" applyFill="1" applyBorder="1" applyAlignment="1" applyProtection="1">
      <alignment horizontal="center" vertical="center" wrapText="1"/>
    </xf>
    <xf numFmtId="0" fontId="3" fillId="2" borderId="16" xfId="7" applyFont="1" applyFill="1" applyBorder="1" applyAlignment="1" applyProtection="1">
      <alignment horizontal="center" vertical="center" wrapText="1"/>
    </xf>
    <xf numFmtId="0" fontId="3" fillId="2" borderId="17" xfId="7" applyFont="1" applyFill="1" applyBorder="1" applyAlignment="1" applyProtection="1">
      <alignment horizontal="center" vertical="center" wrapText="1"/>
    </xf>
    <xf numFmtId="0" fontId="3" fillId="2" borderId="2" xfId="6" applyFont="1" applyFill="1" applyBorder="1" applyAlignment="1">
      <alignment horizontal="center" vertical="center"/>
    </xf>
    <xf numFmtId="0" fontId="3" fillId="2" borderId="1" xfId="6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center" vertical="center" wrapText="1"/>
    </xf>
    <xf numFmtId="0" fontId="21" fillId="2" borderId="1" xfId="6" applyFont="1" applyFill="1" applyBorder="1" applyAlignment="1">
      <alignment horizontal="center" vertical="center" wrapText="1"/>
    </xf>
    <xf numFmtId="0" fontId="21" fillId="2" borderId="5" xfId="6" applyFont="1" applyFill="1" applyBorder="1" applyAlignment="1">
      <alignment horizontal="center" vertical="center" wrapText="1"/>
    </xf>
    <xf numFmtId="0" fontId="3" fillId="2" borderId="3" xfId="6" applyFont="1" applyFill="1" applyBorder="1" applyAlignment="1">
      <alignment horizontal="center"/>
    </xf>
    <xf numFmtId="0" fontId="3" fillId="2" borderId="6" xfId="6" applyFont="1" applyFill="1" applyBorder="1" applyAlignment="1">
      <alignment horizontal="center"/>
    </xf>
    <xf numFmtId="0" fontId="3" fillId="2" borderId="4" xfId="6" applyFont="1" applyFill="1" applyBorder="1" applyAlignment="1">
      <alignment horizontal="center"/>
    </xf>
    <xf numFmtId="0" fontId="3" fillId="2" borderId="1" xfId="6" applyFont="1" applyFill="1" applyBorder="1" applyAlignment="1">
      <alignment horizontal="center" vertical="center"/>
    </xf>
    <xf numFmtId="0" fontId="3" fillId="2" borderId="5" xfId="6" applyFont="1" applyFill="1" applyBorder="1" applyAlignment="1">
      <alignment horizontal="center" vertical="center"/>
    </xf>
    <xf numFmtId="0" fontId="3" fillId="2" borderId="2" xfId="6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</cellXfs>
  <cellStyles count="16">
    <cellStyle name="Comma" xfId="1" builtinId="3"/>
    <cellStyle name="Comma 2" xfId="4" xr:uid="{00000000-0005-0000-0000-000001000000}"/>
    <cellStyle name="Comma 2 4" xfId="15" xr:uid="{3A3DB5BD-5D0B-4DA7-8E56-3901118259DA}"/>
    <cellStyle name="Comma 3" xfId="9" xr:uid="{00000000-0005-0000-0000-000002000000}"/>
    <cellStyle name="Currency" xfId="2" builtinId="4"/>
    <cellStyle name="Currency 2" xfId="5" xr:uid="{00000000-0005-0000-0000-000004000000}"/>
    <cellStyle name="Normal" xfId="0" builtinId="0"/>
    <cellStyle name="Normal 2" xfId="7" xr:uid="{00000000-0005-0000-0000-000006000000}"/>
    <cellStyle name="Normal 2 2" xfId="6" xr:uid="{00000000-0005-0000-0000-000007000000}"/>
    <cellStyle name="Normal 2 2 2" xfId="12" xr:uid="{A84FD97F-F7F6-4579-AA12-BF5FB0A9179B}"/>
    <cellStyle name="Normal 2 2 3" xfId="11" xr:uid="{90C95ECC-D948-457A-8696-9BCBE068F7A9}"/>
    <cellStyle name="Normal 3" xfId="8" xr:uid="{00000000-0005-0000-0000-000008000000}"/>
    <cellStyle name="Normal 3 2" xfId="13" xr:uid="{F71E3F27-D76C-44E1-872C-4371E02C057D}"/>
    <cellStyle name="Normal 4" xfId="14" xr:uid="{DCD36A21-FC43-44F7-96BE-746801C2430B}"/>
    <cellStyle name="Normal 5" xfId="10" xr:uid="{E94613AB-2C5B-4121-BCE5-D68A4F5B7E9B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69850</xdr:rowOff>
        </xdr:from>
        <xdr:to>
          <xdr:col>2</xdr:col>
          <xdr:colOff>12700</xdr:colOff>
          <xdr:row>4</xdr:row>
          <xdr:rowOff>158750</xdr:rowOff>
        </xdr:to>
        <xdr:sp macro="" textlink="">
          <xdr:nvSpPr>
            <xdr:cNvPr id="41985" name="Object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A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3C3C3C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R_Accountant-General\10.%20MFMA%20Implementation\MFMA%20Filing\Provincial%20Treasuries\MFMA%20Joint%20Meetings\Meetings%202020\June%202020\PTs\LP\LPT%20Consolidated%20Reporting%20Requirements%20Jul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663/AppData/Local/Microsoft/Windows/INetCache/Content.Outlook/ASDK19U8/KZN%20with%20no%20protection%20Reporting%20Requirements_June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7036529/Desktop/MFMA%20Joint/2020/June/Unit%20inputs/LGRM/GP_%20Reporting%20Requirements_June%202020%20Colour%20Code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860/Desktop/Reporting%20Requirements/June%202020/MFMA%20Annual%20Report/Final%20tables/June/Final%20PT_NDM_Updated%20%20Consolidated%20Reporting%20Requirements_Jun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Workbook guidance"/>
      <sheetName val="Audit Outcomes"/>
      <sheetName val="2018_19 Audit Files "/>
      <sheetName val="2019_20 AFS"/>
      <sheetName val="Asset Mangt "/>
      <sheetName val="UIF&amp;W"/>
      <sheetName val="Financial Misconduct Regs"/>
      <sheetName val="SCM "/>
      <sheetName val="SCM Covid 19"/>
      <sheetName val="Long term contracts"/>
      <sheetName val="Cost containment "/>
      <sheetName val="Withdrawals "/>
      <sheetName val="Overdrafts "/>
      <sheetName val="Investment Monitoring "/>
      <sheetName val="FMCMM &amp; Financial Ratios"/>
      <sheetName val="MPACs  "/>
      <sheetName val="2018_19 Oversight Reports  "/>
      <sheetName val="Preparation of 2019_20 AR&amp;OR  "/>
      <sheetName val="Websi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udit Outcomes"/>
      <sheetName val="2018_19 Audit Files "/>
      <sheetName val="2019_20 AFS"/>
      <sheetName val="Asset Mangt "/>
      <sheetName val="UIF&amp;W"/>
      <sheetName val="Financial Misconduct Regs"/>
      <sheetName val="SCM "/>
      <sheetName val="SCM Covid 19"/>
      <sheetName val="Long term contracts"/>
      <sheetName val="Cost containment "/>
      <sheetName val="Withdrawals "/>
      <sheetName val="Overdrafts "/>
      <sheetName val="Investment Monitoring "/>
      <sheetName val="FMCMM &amp; Financial Ratios"/>
      <sheetName val="MPACs  "/>
      <sheetName val="2018_19 Oversight Reports  "/>
      <sheetName val="Preparation of 2019_20 AR&amp;OR  "/>
      <sheetName val="Websi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Workbook guidance"/>
      <sheetName val="Audit Outcomes"/>
      <sheetName val="2018_19 Audit Files "/>
      <sheetName val="2019_20 AFS"/>
      <sheetName val="Asset Mangt "/>
      <sheetName val="UIF&amp;W"/>
      <sheetName val="Financial Misconduct Regs"/>
      <sheetName val="SCM "/>
      <sheetName val="SCM Covid 19"/>
      <sheetName val="Long term contracts"/>
      <sheetName val="Cost containment "/>
      <sheetName val="Withdrawals "/>
      <sheetName val="Overdrafts "/>
      <sheetName val="Investment Monitoring "/>
      <sheetName val="FMCMM &amp; Financial Ratios"/>
      <sheetName val="MPACs  "/>
      <sheetName val="2018_19 Oversight Reports  "/>
      <sheetName val="Preparation of 2019_20 AR&amp;OR  "/>
      <sheetName val="Websi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Workbook guidance"/>
      <sheetName val="Audit Outcomes"/>
      <sheetName val="2019_20 Audit Files "/>
      <sheetName val="2019_20 AFS "/>
      <sheetName val="Asset Mangt "/>
      <sheetName val="UIF&amp;W"/>
      <sheetName val="Financial Misconduct Regs"/>
      <sheetName val="SCM"/>
      <sheetName val="SCM COVID 19"/>
      <sheetName val="Long term contracts"/>
      <sheetName val="Cost containment"/>
      <sheetName val="Withdrawals "/>
      <sheetName val="Overdrafts "/>
      <sheetName val="Investment Monitoring  "/>
      <sheetName val="FMCMM &amp; Financial Ratios "/>
      <sheetName val="MPACs "/>
      <sheetName val="2018_19 Oversight Reports"/>
      <sheetName val="Preparation of 2019_20 AR&amp;O"/>
      <sheetName val="Websi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8697F-DDA8-49F3-9616-6292DC999D13}">
  <dimension ref="A1:A2002"/>
  <sheetViews>
    <sheetView topLeftCell="A1983" workbookViewId="0">
      <selection activeCell="C1996" sqref="C1996"/>
    </sheetView>
  </sheetViews>
  <sheetFormatPr defaultRowHeight="14.5" x14ac:dyDescent="0.35"/>
  <sheetData>
    <row r="1" spans="1:1" x14ac:dyDescent="0.35">
      <c r="A1">
        <v>0</v>
      </c>
    </row>
    <row r="2" spans="1:1" x14ac:dyDescent="0.35">
      <c r="A2">
        <v>1</v>
      </c>
    </row>
    <row r="3" spans="1:1" x14ac:dyDescent="0.35">
      <c r="A3">
        <f>A2+1</f>
        <v>2</v>
      </c>
    </row>
    <row r="4" spans="1:1" x14ac:dyDescent="0.35">
      <c r="A4">
        <f t="shared" ref="A4:A67" si="0">A3+1</f>
        <v>3</v>
      </c>
    </row>
    <row r="5" spans="1:1" x14ac:dyDescent="0.35">
      <c r="A5">
        <f t="shared" si="0"/>
        <v>4</v>
      </c>
    </row>
    <row r="6" spans="1:1" x14ac:dyDescent="0.35">
      <c r="A6">
        <f t="shared" si="0"/>
        <v>5</v>
      </c>
    </row>
    <row r="7" spans="1:1" x14ac:dyDescent="0.35">
      <c r="A7">
        <f t="shared" si="0"/>
        <v>6</v>
      </c>
    </row>
    <row r="8" spans="1:1" x14ac:dyDescent="0.35">
      <c r="A8">
        <f t="shared" si="0"/>
        <v>7</v>
      </c>
    </row>
    <row r="9" spans="1:1" x14ac:dyDescent="0.35">
      <c r="A9">
        <f t="shared" si="0"/>
        <v>8</v>
      </c>
    </row>
    <row r="10" spans="1:1" x14ac:dyDescent="0.35">
      <c r="A10">
        <f t="shared" si="0"/>
        <v>9</v>
      </c>
    </row>
    <row r="11" spans="1:1" x14ac:dyDescent="0.35">
      <c r="A11">
        <f t="shared" si="0"/>
        <v>10</v>
      </c>
    </row>
    <row r="12" spans="1:1" x14ac:dyDescent="0.35">
      <c r="A12">
        <f t="shared" si="0"/>
        <v>11</v>
      </c>
    </row>
    <row r="13" spans="1:1" x14ac:dyDescent="0.35">
      <c r="A13">
        <f t="shared" si="0"/>
        <v>12</v>
      </c>
    </row>
    <row r="14" spans="1:1" x14ac:dyDescent="0.35">
      <c r="A14">
        <f t="shared" si="0"/>
        <v>13</v>
      </c>
    </row>
    <row r="15" spans="1:1" x14ac:dyDescent="0.35">
      <c r="A15">
        <f t="shared" si="0"/>
        <v>14</v>
      </c>
    </row>
    <row r="16" spans="1:1" x14ac:dyDescent="0.35">
      <c r="A16">
        <f t="shared" si="0"/>
        <v>15</v>
      </c>
    </row>
    <row r="17" spans="1:1" x14ac:dyDescent="0.35">
      <c r="A17">
        <f t="shared" si="0"/>
        <v>16</v>
      </c>
    </row>
    <row r="18" spans="1:1" x14ac:dyDescent="0.35">
      <c r="A18">
        <f t="shared" si="0"/>
        <v>17</v>
      </c>
    </row>
    <row r="19" spans="1:1" x14ac:dyDescent="0.35">
      <c r="A19">
        <f t="shared" si="0"/>
        <v>18</v>
      </c>
    </row>
    <row r="20" spans="1:1" x14ac:dyDescent="0.35">
      <c r="A20">
        <f t="shared" si="0"/>
        <v>19</v>
      </c>
    </row>
    <row r="21" spans="1:1" x14ac:dyDescent="0.35">
      <c r="A21">
        <f t="shared" si="0"/>
        <v>20</v>
      </c>
    </row>
    <row r="22" spans="1:1" x14ac:dyDescent="0.35">
      <c r="A22">
        <f t="shared" si="0"/>
        <v>21</v>
      </c>
    </row>
    <row r="23" spans="1:1" x14ac:dyDescent="0.35">
      <c r="A23">
        <f t="shared" si="0"/>
        <v>22</v>
      </c>
    </row>
    <row r="24" spans="1:1" x14ac:dyDescent="0.35">
      <c r="A24">
        <f t="shared" si="0"/>
        <v>23</v>
      </c>
    </row>
    <row r="25" spans="1:1" x14ac:dyDescent="0.35">
      <c r="A25">
        <f t="shared" si="0"/>
        <v>24</v>
      </c>
    </row>
    <row r="26" spans="1:1" x14ac:dyDescent="0.35">
      <c r="A26">
        <f t="shared" si="0"/>
        <v>25</v>
      </c>
    </row>
    <row r="27" spans="1:1" x14ac:dyDescent="0.35">
      <c r="A27">
        <f t="shared" si="0"/>
        <v>26</v>
      </c>
    </row>
    <row r="28" spans="1:1" x14ac:dyDescent="0.35">
      <c r="A28">
        <f t="shared" si="0"/>
        <v>27</v>
      </c>
    </row>
    <row r="29" spans="1:1" x14ac:dyDescent="0.35">
      <c r="A29">
        <f t="shared" si="0"/>
        <v>28</v>
      </c>
    </row>
    <row r="30" spans="1:1" x14ac:dyDescent="0.35">
      <c r="A30">
        <f t="shared" si="0"/>
        <v>29</v>
      </c>
    </row>
    <row r="31" spans="1:1" x14ac:dyDescent="0.35">
      <c r="A31">
        <f t="shared" si="0"/>
        <v>30</v>
      </c>
    </row>
    <row r="32" spans="1:1" x14ac:dyDescent="0.35">
      <c r="A32">
        <f t="shared" si="0"/>
        <v>31</v>
      </c>
    </row>
    <row r="33" spans="1:1" x14ac:dyDescent="0.35">
      <c r="A33">
        <f t="shared" si="0"/>
        <v>32</v>
      </c>
    </row>
    <row r="34" spans="1:1" x14ac:dyDescent="0.35">
      <c r="A34">
        <f t="shared" si="0"/>
        <v>33</v>
      </c>
    </row>
    <row r="35" spans="1:1" x14ac:dyDescent="0.35">
      <c r="A35">
        <f t="shared" si="0"/>
        <v>34</v>
      </c>
    </row>
    <row r="36" spans="1:1" x14ac:dyDescent="0.35">
      <c r="A36">
        <f t="shared" si="0"/>
        <v>35</v>
      </c>
    </row>
    <row r="37" spans="1:1" x14ac:dyDescent="0.35">
      <c r="A37">
        <f t="shared" si="0"/>
        <v>36</v>
      </c>
    </row>
    <row r="38" spans="1:1" x14ac:dyDescent="0.35">
      <c r="A38">
        <f t="shared" si="0"/>
        <v>37</v>
      </c>
    </row>
    <row r="39" spans="1:1" x14ac:dyDescent="0.35">
      <c r="A39">
        <f t="shared" si="0"/>
        <v>38</v>
      </c>
    </row>
    <row r="40" spans="1:1" x14ac:dyDescent="0.35">
      <c r="A40">
        <f t="shared" si="0"/>
        <v>39</v>
      </c>
    </row>
    <row r="41" spans="1:1" x14ac:dyDescent="0.35">
      <c r="A41">
        <f t="shared" si="0"/>
        <v>40</v>
      </c>
    </row>
    <row r="42" spans="1:1" x14ac:dyDescent="0.35">
      <c r="A42">
        <f t="shared" si="0"/>
        <v>41</v>
      </c>
    </row>
    <row r="43" spans="1:1" x14ac:dyDescent="0.35">
      <c r="A43">
        <f t="shared" si="0"/>
        <v>42</v>
      </c>
    </row>
    <row r="44" spans="1:1" x14ac:dyDescent="0.35">
      <c r="A44">
        <f t="shared" si="0"/>
        <v>43</v>
      </c>
    </row>
    <row r="45" spans="1:1" x14ac:dyDescent="0.35">
      <c r="A45">
        <f t="shared" si="0"/>
        <v>44</v>
      </c>
    </row>
    <row r="46" spans="1:1" x14ac:dyDescent="0.35">
      <c r="A46">
        <f t="shared" si="0"/>
        <v>45</v>
      </c>
    </row>
    <row r="47" spans="1:1" x14ac:dyDescent="0.35">
      <c r="A47">
        <f t="shared" si="0"/>
        <v>46</v>
      </c>
    </row>
    <row r="48" spans="1:1" x14ac:dyDescent="0.35">
      <c r="A48">
        <f t="shared" si="0"/>
        <v>47</v>
      </c>
    </row>
    <row r="49" spans="1:1" x14ac:dyDescent="0.35">
      <c r="A49">
        <f t="shared" si="0"/>
        <v>48</v>
      </c>
    </row>
    <row r="50" spans="1:1" x14ac:dyDescent="0.35">
      <c r="A50">
        <f t="shared" si="0"/>
        <v>49</v>
      </c>
    </row>
    <row r="51" spans="1:1" x14ac:dyDescent="0.35">
      <c r="A51">
        <f t="shared" si="0"/>
        <v>50</v>
      </c>
    </row>
    <row r="52" spans="1:1" x14ac:dyDescent="0.35">
      <c r="A52">
        <f t="shared" si="0"/>
        <v>51</v>
      </c>
    </row>
    <row r="53" spans="1:1" x14ac:dyDescent="0.35">
      <c r="A53">
        <f t="shared" si="0"/>
        <v>52</v>
      </c>
    </row>
    <row r="54" spans="1:1" x14ac:dyDescent="0.35">
      <c r="A54">
        <f t="shared" si="0"/>
        <v>53</v>
      </c>
    </row>
    <row r="55" spans="1:1" x14ac:dyDescent="0.35">
      <c r="A55">
        <f t="shared" si="0"/>
        <v>54</v>
      </c>
    </row>
    <row r="56" spans="1:1" x14ac:dyDescent="0.35">
      <c r="A56">
        <f t="shared" si="0"/>
        <v>55</v>
      </c>
    </row>
    <row r="57" spans="1:1" x14ac:dyDescent="0.35">
      <c r="A57">
        <f t="shared" si="0"/>
        <v>56</v>
      </c>
    </row>
    <row r="58" spans="1:1" x14ac:dyDescent="0.35">
      <c r="A58">
        <f t="shared" si="0"/>
        <v>57</v>
      </c>
    </row>
    <row r="59" spans="1:1" x14ac:dyDescent="0.35">
      <c r="A59">
        <f t="shared" si="0"/>
        <v>58</v>
      </c>
    </row>
    <row r="60" spans="1:1" x14ac:dyDescent="0.35">
      <c r="A60">
        <f t="shared" si="0"/>
        <v>59</v>
      </c>
    </row>
    <row r="61" spans="1:1" x14ac:dyDescent="0.35">
      <c r="A61">
        <f t="shared" si="0"/>
        <v>60</v>
      </c>
    </row>
    <row r="62" spans="1:1" x14ac:dyDescent="0.35">
      <c r="A62">
        <f t="shared" si="0"/>
        <v>61</v>
      </c>
    </row>
    <row r="63" spans="1:1" x14ac:dyDescent="0.35">
      <c r="A63">
        <f t="shared" si="0"/>
        <v>62</v>
      </c>
    </row>
    <row r="64" spans="1:1" x14ac:dyDescent="0.35">
      <c r="A64">
        <f t="shared" si="0"/>
        <v>63</v>
      </c>
    </row>
    <row r="65" spans="1:1" x14ac:dyDescent="0.35">
      <c r="A65">
        <f t="shared" si="0"/>
        <v>64</v>
      </c>
    </row>
    <row r="66" spans="1:1" x14ac:dyDescent="0.35">
      <c r="A66">
        <f t="shared" si="0"/>
        <v>65</v>
      </c>
    </row>
    <row r="67" spans="1:1" x14ac:dyDescent="0.35">
      <c r="A67">
        <f t="shared" si="0"/>
        <v>66</v>
      </c>
    </row>
    <row r="68" spans="1:1" x14ac:dyDescent="0.35">
      <c r="A68">
        <f t="shared" ref="A68:A131" si="1">A67+1</f>
        <v>67</v>
      </c>
    </row>
    <row r="69" spans="1:1" x14ac:dyDescent="0.35">
      <c r="A69">
        <f t="shared" si="1"/>
        <v>68</v>
      </c>
    </row>
    <row r="70" spans="1:1" x14ac:dyDescent="0.35">
      <c r="A70">
        <f t="shared" si="1"/>
        <v>69</v>
      </c>
    </row>
    <row r="71" spans="1:1" x14ac:dyDescent="0.35">
      <c r="A71">
        <f t="shared" si="1"/>
        <v>70</v>
      </c>
    </row>
    <row r="72" spans="1:1" x14ac:dyDescent="0.35">
      <c r="A72">
        <f t="shared" si="1"/>
        <v>71</v>
      </c>
    </row>
    <row r="73" spans="1:1" x14ac:dyDescent="0.35">
      <c r="A73">
        <f t="shared" si="1"/>
        <v>72</v>
      </c>
    </row>
    <row r="74" spans="1:1" x14ac:dyDescent="0.35">
      <c r="A74">
        <f t="shared" si="1"/>
        <v>73</v>
      </c>
    </row>
    <row r="75" spans="1:1" x14ac:dyDescent="0.35">
      <c r="A75">
        <f t="shared" si="1"/>
        <v>74</v>
      </c>
    </row>
    <row r="76" spans="1:1" x14ac:dyDescent="0.35">
      <c r="A76">
        <f t="shared" si="1"/>
        <v>75</v>
      </c>
    </row>
    <row r="77" spans="1:1" x14ac:dyDescent="0.35">
      <c r="A77">
        <f t="shared" si="1"/>
        <v>76</v>
      </c>
    </row>
    <row r="78" spans="1:1" x14ac:dyDescent="0.35">
      <c r="A78">
        <f t="shared" si="1"/>
        <v>77</v>
      </c>
    </row>
    <row r="79" spans="1:1" x14ac:dyDescent="0.35">
      <c r="A79">
        <f t="shared" si="1"/>
        <v>78</v>
      </c>
    </row>
    <row r="80" spans="1:1" x14ac:dyDescent="0.35">
      <c r="A80">
        <f t="shared" si="1"/>
        <v>79</v>
      </c>
    </row>
    <row r="81" spans="1:1" x14ac:dyDescent="0.35">
      <c r="A81">
        <f t="shared" si="1"/>
        <v>80</v>
      </c>
    </row>
    <row r="82" spans="1:1" x14ac:dyDescent="0.35">
      <c r="A82">
        <f t="shared" si="1"/>
        <v>81</v>
      </c>
    </row>
    <row r="83" spans="1:1" x14ac:dyDescent="0.35">
      <c r="A83">
        <f t="shared" si="1"/>
        <v>82</v>
      </c>
    </row>
    <row r="84" spans="1:1" x14ac:dyDescent="0.35">
      <c r="A84">
        <f t="shared" si="1"/>
        <v>83</v>
      </c>
    </row>
    <row r="85" spans="1:1" x14ac:dyDescent="0.35">
      <c r="A85">
        <f t="shared" si="1"/>
        <v>84</v>
      </c>
    </row>
    <row r="86" spans="1:1" x14ac:dyDescent="0.35">
      <c r="A86">
        <f t="shared" si="1"/>
        <v>85</v>
      </c>
    </row>
    <row r="87" spans="1:1" x14ac:dyDescent="0.35">
      <c r="A87">
        <f t="shared" si="1"/>
        <v>86</v>
      </c>
    </row>
    <row r="88" spans="1:1" x14ac:dyDescent="0.35">
      <c r="A88">
        <f t="shared" si="1"/>
        <v>87</v>
      </c>
    </row>
    <row r="89" spans="1:1" x14ac:dyDescent="0.35">
      <c r="A89">
        <f t="shared" si="1"/>
        <v>88</v>
      </c>
    </row>
    <row r="90" spans="1:1" x14ac:dyDescent="0.35">
      <c r="A90">
        <f t="shared" si="1"/>
        <v>89</v>
      </c>
    </row>
    <row r="91" spans="1:1" x14ac:dyDescent="0.35">
      <c r="A91">
        <f t="shared" si="1"/>
        <v>90</v>
      </c>
    </row>
    <row r="92" spans="1:1" x14ac:dyDescent="0.35">
      <c r="A92">
        <f t="shared" si="1"/>
        <v>91</v>
      </c>
    </row>
    <row r="93" spans="1:1" x14ac:dyDescent="0.35">
      <c r="A93">
        <f t="shared" si="1"/>
        <v>92</v>
      </c>
    </row>
    <row r="94" spans="1:1" x14ac:dyDescent="0.35">
      <c r="A94">
        <f t="shared" si="1"/>
        <v>93</v>
      </c>
    </row>
    <row r="95" spans="1:1" x14ac:dyDescent="0.35">
      <c r="A95">
        <f t="shared" si="1"/>
        <v>94</v>
      </c>
    </row>
    <row r="96" spans="1:1" x14ac:dyDescent="0.35">
      <c r="A96">
        <f t="shared" si="1"/>
        <v>95</v>
      </c>
    </row>
    <row r="97" spans="1:1" x14ac:dyDescent="0.35">
      <c r="A97">
        <f t="shared" si="1"/>
        <v>96</v>
      </c>
    </row>
    <row r="98" spans="1:1" x14ac:dyDescent="0.35">
      <c r="A98">
        <f t="shared" si="1"/>
        <v>97</v>
      </c>
    </row>
    <row r="99" spans="1:1" x14ac:dyDescent="0.35">
      <c r="A99">
        <f t="shared" si="1"/>
        <v>98</v>
      </c>
    </row>
    <row r="100" spans="1:1" x14ac:dyDescent="0.35">
      <c r="A100">
        <f t="shared" si="1"/>
        <v>99</v>
      </c>
    </row>
    <row r="101" spans="1:1" x14ac:dyDescent="0.35">
      <c r="A101">
        <f t="shared" si="1"/>
        <v>100</v>
      </c>
    </row>
    <row r="102" spans="1:1" x14ac:dyDescent="0.35">
      <c r="A102">
        <f t="shared" si="1"/>
        <v>101</v>
      </c>
    </row>
    <row r="103" spans="1:1" x14ac:dyDescent="0.35">
      <c r="A103">
        <f t="shared" si="1"/>
        <v>102</v>
      </c>
    </row>
    <row r="104" spans="1:1" x14ac:dyDescent="0.35">
      <c r="A104">
        <f t="shared" si="1"/>
        <v>103</v>
      </c>
    </row>
    <row r="105" spans="1:1" x14ac:dyDescent="0.35">
      <c r="A105">
        <f t="shared" si="1"/>
        <v>104</v>
      </c>
    </row>
    <row r="106" spans="1:1" x14ac:dyDescent="0.35">
      <c r="A106">
        <f t="shared" si="1"/>
        <v>105</v>
      </c>
    </row>
    <row r="107" spans="1:1" x14ac:dyDescent="0.35">
      <c r="A107">
        <f t="shared" si="1"/>
        <v>106</v>
      </c>
    </row>
    <row r="108" spans="1:1" x14ac:dyDescent="0.35">
      <c r="A108">
        <f t="shared" si="1"/>
        <v>107</v>
      </c>
    </row>
    <row r="109" spans="1:1" x14ac:dyDescent="0.35">
      <c r="A109">
        <f t="shared" si="1"/>
        <v>108</v>
      </c>
    </row>
    <row r="110" spans="1:1" x14ac:dyDescent="0.35">
      <c r="A110">
        <f t="shared" si="1"/>
        <v>109</v>
      </c>
    </row>
    <row r="111" spans="1:1" x14ac:dyDescent="0.35">
      <c r="A111">
        <f t="shared" si="1"/>
        <v>110</v>
      </c>
    </row>
    <row r="112" spans="1:1" x14ac:dyDescent="0.35">
      <c r="A112">
        <f t="shared" si="1"/>
        <v>111</v>
      </c>
    </row>
    <row r="113" spans="1:1" x14ac:dyDescent="0.35">
      <c r="A113">
        <f t="shared" si="1"/>
        <v>112</v>
      </c>
    </row>
    <row r="114" spans="1:1" x14ac:dyDescent="0.35">
      <c r="A114">
        <f t="shared" si="1"/>
        <v>113</v>
      </c>
    </row>
    <row r="115" spans="1:1" x14ac:dyDescent="0.35">
      <c r="A115">
        <f t="shared" si="1"/>
        <v>114</v>
      </c>
    </row>
    <row r="116" spans="1:1" x14ac:dyDescent="0.35">
      <c r="A116">
        <f t="shared" si="1"/>
        <v>115</v>
      </c>
    </row>
    <row r="117" spans="1:1" x14ac:dyDescent="0.35">
      <c r="A117">
        <f t="shared" si="1"/>
        <v>116</v>
      </c>
    </row>
    <row r="118" spans="1:1" x14ac:dyDescent="0.35">
      <c r="A118">
        <f t="shared" si="1"/>
        <v>117</v>
      </c>
    </row>
    <row r="119" spans="1:1" x14ac:dyDescent="0.35">
      <c r="A119">
        <f t="shared" si="1"/>
        <v>118</v>
      </c>
    </row>
    <row r="120" spans="1:1" x14ac:dyDescent="0.35">
      <c r="A120">
        <f t="shared" si="1"/>
        <v>119</v>
      </c>
    </row>
    <row r="121" spans="1:1" x14ac:dyDescent="0.35">
      <c r="A121">
        <f t="shared" si="1"/>
        <v>120</v>
      </c>
    </row>
    <row r="122" spans="1:1" x14ac:dyDescent="0.35">
      <c r="A122">
        <f t="shared" si="1"/>
        <v>121</v>
      </c>
    </row>
    <row r="123" spans="1:1" x14ac:dyDescent="0.35">
      <c r="A123">
        <f t="shared" si="1"/>
        <v>122</v>
      </c>
    </row>
    <row r="124" spans="1:1" x14ac:dyDescent="0.35">
      <c r="A124">
        <f t="shared" si="1"/>
        <v>123</v>
      </c>
    </row>
    <row r="125" spans="1:1" x14ac:dyDescent="0.35">
      <c r="A125">
        <f t="shared" si="1"/>
        <v>124</v>
      </c>
    </row>
    <row r="126" spans="1:1" x14ac:dyDescent="0.35">
      <c r="A126">
        <f t="shared" si="1"/>
        <v>125</v>
      </c>
    </row>
    <row r="127" spans="1:1" x14ac:dyDescent="0.35">
      <c r="A127">
        <f t="shared" si="1"/>
        <v>126</v>
      </c>
    </row>
    <row r="128" spans="1:1" x14ac:dyDescent="0.35">
      <c r="A128">
        <f t="shared" si="1"/>
        <v>127</v>
      </c>
    </row>
    <row r="129" spans="1:1" x14ac:dyDescent="0.35">
      <c r="A129">
        <f t="shared" si="1"/>
        <v>128</v>
      </c>
    </row>
    <row r="130" spans="1:1" x14ac:dyDescent="0.35">
      <c r="A130">
        <f t="shared" si="1"/>
        <v>129</v>
      </c>
    </row>
    <row r="131" spans="1:1" x14ac:dyDescent="0.35">
      <c r="A131">
        <f t="shared" si="1"/>
        <v>130</v>
      </c>
    </row>
    <row r="132" spans="1:1" x14ac:dyDescent="0.35">
      <c r="A132">
        <f t="shared" ref="A132:A195" si="2">A131+1</f>
        <v>131</v>
      </c>
    </row>
    <row r="133" spans="1:1" x14ac:dyDescent="0.35">
      <c r="A133">
        <f t="shared" si="2"/>
        <v>132</v>
      </c>
    </row>
    <row r="134" spans="1:1" x14ac:dyDescent="0.35">
      <c r="A134">
        <f t="shared" si="2"/>
        <v>133</v>
      </c>
    </row>
    <row r="135" spans="1:1" x14ac:dyDescent="0.35">
      <c r="A135">
        <f t="shared" si="2"/>
        <v>134</v>
      </c>
    </row>
    <row r="136" spans="1:1" x14ac:dyDescent="0.35">
      <c r="A136">
        <f t="shared" si="2"/>
        <v>135</v>
      </c>
    </row>
    <row r="137" spans="1:1" x14ac:dyDescent="0.35">
      <c r="A137">
        <f t="shared" si="2"/>
        <v>136</v>
      </c>
    </row>
    <row r="138" spans="1:1" x14ac:dyDescent="0.35">
      <c r="A138">
        <f t="shared" si="2"/>
        <v>137</v>
      </c>
    </row>
    <row r="139" spans="1:1" x14ac:dyDescent="0.35">
      <c r="A139">
        <f t="shared" si="2"/>
        <v>138</v>
      </c>
    </row>
    <row r="140" spans="1:1" x14ac:dyDescent="0.35">
      <c r="A140">
        <f t="shared" si="2"/>
        <v>139</v>
      </c>
    </row>
    <row r="141" spans="1:1" x14ac:dyDescent="0.35">
      <c r="A141">
        <f t="shared" si="2"/>
        <v>140</v>
      </c>
    </row>
    <row r="142" spans="1:1" x14ac:dyDescent="0.35">
      <c r="A142">
        <f t="shared" si="2"/>
        <v>141</v>
      </c>
    </row>
    <row r="143" spans="1:1" x14ac:dyDescent="0.35">
      <c r="A143">
        <f t="shared" si="2"/>
        <v>142</v>
      </c>
    </row>
    <row r="144" spans="1:1" x14ac:dyDescent="0.35">
      <c r="A144">
        <f t="shared" si="2"/>
        <v>143</v>
      </c>
    </row>
    <row r="145" spans="1:1" x14ac:dyDescent="0.35">
      <c r="A145">
        <f t="shared" si="2"/>
        <v>144</v>
      </c>
    </row>
    <row r="146" spans="1:1" x14ac:dyDescent="0.35">
      <c r="A146">
        <f t="shared" si="2"/>
        <v>145</v>
      </c>
    </row>
    <row r="147" spans="1:1" x14ac:dyDescent="0.35">
      <c r="A147">
        <f t="shared" si="2"/>
        <v>146</v>
      </c>
    </row>
    <row r="148" spans="1:1" x14ac:dyDescent="0.35">
      <c r="A148">
        <f t="shared" si="2"/>
        <v>147</v>
      </c>
    </row>
    <row r="149" spans="1:1" x14ac:dyDescent="0.35">
      <c r="A149">
        <f t="shared" si="2"/>
        <v>148</v>
      </c>
    </row>
    <row r="150" spans="1:1" x14ac:dyDescent="0.35">
      <c r="A150">
        <f t="shared" si="2"/>
        <v>149</v>
      </c>
    </row>
    <row r="151" spans="1:1" x14ac:dyDescent="0.35">
      <c r="A151">
        <f t="shared" si="2"/>
        <v>150</v>
      </c>
    </row>
    <row r="152" spans="1:1" x14ac:dyDescent="0.35">
      <c r="A152">
        <f t="shared" si="2"/>
        <v>151</v>
      </c>
    </row>
    <row r="153" spans="1:1" x14ac:dyDescent="0.35">
      <c r="A153">
        <f t="shared" si="2"/>
        <v>152</v>
      </c>
    </row>
    <row r="154" spans="1:1" x14ac:dyDescent="0.35">
      <c r="A154">
        <f t="shared" si="2"/>
        <v>153</v>
      </c>
    </row>
    <row r="155" spans="1:1" x14ac:dyDescent="0.35">
      <c r="A155">
        <f t="shared" si="2"/>
        <v>154</v>
      </c>
    </row>
    <row r="156" spans="1:1" x14ac:dyDescent="0.35">
      <c r="A156">
        <f t="shared" si="2"/>
        <v>155</v>
      </c>
    </row>
    <row r="157" spans="1:1" x14ac:dyDescent="0.35">
      <c r="A157">
        <f t="shared" si="2"/>
        <v>156</v>
      </c>
    </row>
    <row r="158" spans="1:1" x14ac:dyDescent="0.35">
      <c r="A158">
        <f t="shared" si="2"/>
        <v>157</v>
      </c>
    </row>
    <row r="159" spans="1:1" x14ac:dyDescent="0.35">
      <c r="A159">
        <f t="shared" si="2"/>
        <v>158</v>
      </c>
    </row>
    <row r="160" spans="1:1" x14ac:dyDescent="0.35">
      <c r="A160">
        <f t="shared" si="2"/>
        <v>159</v>
      </c>
    </row>
    <row r="161" spans="1:1" x14ac:dyDescent="0.35">
      <c r="A161">
        <f t="shared" si="2"/>
        <v>160</v>
      </c>
    </row>
    <row r="162" spans="1:1" x14ac:dyDescent="0.35">
      <c r="A162">
        <f t="shared" si="2"/>
        <v>161</v>
      </c>
    </row>
    <row r="163" spans="1:1" x14ac:dyDescent="0.35">
      <c r="A163">
        <f t="shared" si="2"/>
        <v>162</v>
      </c>
    </row>
    <row r="164" spans="1:1" x14ac:dyDescent="0.35">
      <c r="A164">
        <f t="shared" si="2"/>
        <v>163</v>
      </c>
    </row>
    <row r="165" spans="1:1" x14ac:dyDescent="0.35">
      <c r="A165">
        <f t="shared" si="2"/>
        <v>164</v>
      </c>
    </row>
    <row r="166" spans="1:1" x14ac:dyDescent="0.35">
      <c r="A166">
        <f t="shared" si="2"/>
        <v>165</v>
      </c>
    </row>
    <row r="167" spans="1:1" x14ac:dyDescent="0.35">
      <c r="A167">
        <f t="shared" si="2"/>
        <v>166</v>
      </c>
    </row>
    <row r="168" spans="1:1" x14ac:dyDescent="0.35">
      <c r="A168">
        <f t="shared" si="2"/>
        <v>167</v>
      </c>
    </row>
    <row r="169" spans="1:1" x14ac:dyDescent="0.35">
      <c r="A169">
        <f t="shared" si="2"/>
        <v>168</v>
      </c>
    </row>
    <row r="170" spans="1:1" x14ac:dyDescent="0.35">
      <c r="A170">
        <f t="shared" si="2"/>
        <v>169</v>
      </c>
    </row>
    <row r="171" spans="1:1" x14ac:dyDescent="0.35">
      <c r="A171">
        <f t="shared" si="2"/>
        <v>170</v>
      </c>
    </row>
    <row r="172" spans="1:1" x14ac:dyDescent="0.35">
      <c r="A172">
        <f t="shared" si="2"/>
        <v>171</v>
      </c>
    </row>
    <row r="173" spans="1:1" x14ac:dyDescent="0.35">
      <c r="A173">
        <f t="shared" si="2"/>
        <v>172</v>
      </c>
    </row>
    <row r="174" spans="1:1" x14ac:dyDescent="0.35">
      <c r="A174">
        <f t="shared" si="2"/>
        <v>173</v>
      </c>
    </row>
    <row r="175" spans="1:1" x14ac:dyDescent="0.35">
      <c r="A175">
        <f t="shared" si="2"/>
        <v>174</v>
      </c>
    </row>
    <row r="176" spans="1:1" x14ac:dyDescent="0.35">
      <c r="A176">
        <f t="shared" si="2"/>
        <v>175</v>
      </c>
    </row>
    <row r="177" spans="1:1" x14ac:dyDescent="0.35">
      <c r="A177">
        <f t="shared" si="2"/>
        <v>176</v>
      </c>
    </row>
    <row r="178" spans="1:1" x14ac:dyDescent="0.35">
      <c r="A178">
        <f t="shared" si="2"/>
        <v>177</v>
      </c>
    </row>
    <row r="179" spans="1:1" x14ac:dyDescent="0.35">
      <c r="A179">
        <f t="shared" si="2"/>
        <v>178</v>
      </c>
    </row>
    <row r="180" spans="1:1" x14ac:dyDescent="0.35">
      <c r="A180">
        <f t="shared" si="2"/>
        <v>179</v>
      </c>
    </row>
    <row r="181" spans="1:1" x14ac:dyDescent="0.35">
      <c r="A181">
        <f t="shared" si="2"/>
        <v>180</v>
      </c>
    </row>
    <row r="182" spans="1:1" x14ac:dyDescent="0.35">
      <c r="A182">
        <f t="shared" si="2"/>
        <v>181</v>
      </c>
    </row>
    <row r="183" spans="1:1" x14ac:dyDescent="0.35">
      <c r="A183">
        <f t="shared" si="2"/>
        <v>182</v>
      </c>
    </row>
    <row r="184" spans="1:1" x14ac:dyDescent="0.35">
      <c r="A184">
        <f t="shared" si="2"/>
        <v>183</v>
      </c>
    </row>
    <row r="185" spans="1:1" x14ac:dyDescent="0.35">
      <c r="A185">
        <f t="shared" si="2"/>
        <v>184</v>
      </c>
    </row>
    <row r="186" spans="1:1" x14ac:dyDescent="0.35">
      <c r="A186">
        <f t="shared" si="2"/>
        <v>185</v>
      </c>
    </row>
    <row r="187" spans="1:1" x14ac:dyDescent="0.35">
      <c r="A187">
        <f t="shared" si="2"/>
        <v>186</v>
      </c>
    </row>
    <row r="188" spans="1:1" x14ac:dyDescent="0.35">
      <c r="A188">
        <f t="shared" si="2"/>
        <v>187</v>
      </c>
    </row>
    <row r="189" spans="1:1" x14ac:dyDescent="0.35">
      <c r="A189">
        <f t="shared" si="2"/>
        <v>188</v>
      </c>
    </row>
    <row r="190" spans="1:1" x14ac:dyDescent="0.35">
      <c r="A190">
        <f t="shared" si="2"/>
        <v>189</v>
      </c>
    </row>
    <row r="191" spans="1:1" x14ac:dyDescent="0.35">
      <c r="A191">
        <f t="shared" si="2"/>
        <v>190</v>
      </c>
    </row>
    <row r="192" spans="1:1" x14ac:dyDescent="0.35">
      <c r="A192">
        <f t="shared" si="2"/>
        <v>191</v>
      </c>
    </row>
    <row r="193" spans="1:1" x14ac:dyDescent="0.35">
      <c r="A193">
        <f t="shared" si="2"/>
        <v>192</v>
      </c>
    </row>
    <row r="194" spans="1:1" x14ac:dyDescent="0.35">
      <c r="A194">
        <f t="shared" si="2"/>
        <v>193</v>
      </c>
    </row>
    <row r="195" spans="1:1" x14ac:dyDescent="0.35">
      <c r="A195">
        <f t="shared" si="2"/>
        <v>194</v>
      </c>
    </row>
    <row r="196" spans="1:1" x14ac:dyDescent="0.35">
      <c r="A196">
        <f t="shared" ref="A196:A259" si="3">A195+1</f>
        <v>195</v>
      </c>
    </row>
    <row r="197" spans="1:1" x14ac:dyDescent="0.35">
      <c r="A197">
        <f t="shared" si="3"/>
        <v>196</v>
      </c>
    </row>
    <row r="198" spans="1:1" x14ac:dyDescent="0.35">
      <c r="A198">
        <f t="shared" si="3"/>
        <v>197</v>
      </c>
    </row>
    <row r="199" spans="1:1" x14ac:dyDescent="0.35">
      <c r="A199">
        <f t="shared" si="3"/>
        <v>198</v>
      </c>
    </row>
    <row r="200" spans="1:1" x14ac:dyDescent="0.35">
      <c r="A200">
        <f t="shared" si="3"/>
        <v>199</v>
      </c>
    </row>
    <row r="201" spans="1:1" x14ac:dyDescent="0.35">
      <c r="A201">
        <f t="shared" si="3"/>
        <v>200</v>
      </c>
    </row>
    <row r="202" spans="1:1" x14ac:dyDescent="0.35">
      <c r="A202">
        <f t="shared" si="3"/>
        <v>201</v>
      </c>
    </row>
    <row r="203" spans="1:1" x14ac:dyDescent="0.35">
      <c r="A203">
        <f t="shared" si="3"/>
        <v>202</v>
      </c>
    </row>
    <row r="204" spans="1:1" x14ac:dyDescent="0.35">
      <c r="A204">
        <f t="shared" si="3"/>
        <v>203</v>
      </c>
    </row>
    <row r="205" spans="1:1" x14ac:dyDescent="0.35">
      <c r="A205">
        <f t="shared" si="3"/>
        <v>204</v>
      </c>
    </row>
    <row r="206" spans="1:1" x14ac:dyDescent="0.35">
      <c r="A206">
        <f t="shared" si="3"/>
        <v>205</v>
      </c>
    </row>
    <row r="207" spans="1:1" x14ac:dyDescent="0.35">
      <c r="A207">
        <f t="shared" si="3"/>
        <v>206</v>
      </c>
    </row>
    <row r="208" spans="1:1" x14ac:dyDescent="0.35">
      <c r="A208">
        <f t="shared" si="3"/>
        <v>207</v>
      </c>
    </row>
    <row r="209" spans="1:1" x14ac:dyDescent="0.35">
      <c r="A209">
        <f t="shared" si="3"/>
        <v>208</v>
      </c>
    </row>
    <row r="210" spans="1:1" x14ac:dyDescent="0.35">
      <c r="A210">
        <f t="shared" si="3"/>
        <v>209</v>
      </c>
    </row>
    <row r="211" spans="1:1" x14ac:dyDescent="0.35">
      <c r="A211">
        <f t="shared" si="3"/>
        <v>210</v>
      </c>
    </row>
    <row r="212" spans="1:1" x14ac:dyDescent="0.35">
      <c r="A212">
        <f t="shared" si="3"/>
        <v>211</v>
      </c>
    </row>
    <row r="213" spans="1:1" x14ac:dyDescent="0.35">
      <c r="A213">
        <f t="shared" si="3"/>
        <v>212</v>
      </c>
    </row>
    <row r="214" spans="1:1" x14ac:dyDescent="0.35">
      <c r="A214">
        <f t="shared" si="3"/>
        <v>213</v>
      </c>
    </row>
    <row r="215" spans="1:1" x14ac:dyDescent="0.35">
      <c r="A215">
        <f t="shared" si="3"/>
        <v>214</v>
      </c>
    </row>
    <row r="216" spans="1:1" x14ac:dyDescent="0.35">
      <c r="A216">
        <f t="shared" si="3"/>
        <v>215</v>
      </c>
    </row>
    <row r="217" spans="1:1" x14ac:dyDescent="0.35">
      <c r="A217">
        <f t="shared" si="3"/>
        <v>216</v>
      </c>
    </row>
    <row r="218" spans="1:1" x14ac:dyDescent="0.35">
      <c r="A218">
        <f t="shared" si="3"/>
        <v>217</v>
      </c>
    </row>
    <row r="219" spans="1:1" x14ac:dyDescent="0.35">
      <c r="A219">
        <f t="shared" si="3"/>
        <v>218</v>
      </c>
    </row>
    <row r="220" spans="1:1" x14ac:dyDescent="0.35">
      <c r="A220">
        <f t="shared" si="3"/>
        <v>219</v>
      </c>
    </row>
    <row r="221" spans="1:1" x14ac:dyDescent="0.35">
      <c r="A221">
        <f t="shared" si="3"/>
        <v>220</v>
      </c>
    </row>
    <row r="222" spans="1:1" x14ac:dyDescent="0.35">
      <c r="A222">
        <f t="shared" si="3"/>
        <v>221</v>
      </c>
    </row>
    <row r="223" spans="1:1" x14ac:dyDescent="0.35">
      <c r="A223">
        <f t="shared" si="3"/>
        <v>222</v>
      </c>
    </row>
    <row r="224" spans="1:1" x14ac:dyDescent="0.35">
      <c r="A224">
        <f t="shared" si="3"/>
        <v>223</v>
      </c>
    </row>
    <row r="225" spans="1:1" x14ac:dyDescent="0.35">
      <c r="A225">
        <f t="shared" si="3"/>
        <v>224</v>
      </c>
    </row>
    <row r="226" spans="1:1" x14ac:dyDescent="0.35">
      <c r="A226">
        <f t="shared" si="3"/>
        <v>225</v>
      </c>
    </row>
    <row r="227" spans="1:1" x14ac:dyDescent="0.35">
      <c r="A227">
        <f t="shared" si="3"/>
        <v>226</v>
      </c>
    </row>
    <row r="228" spans="1:1" x14ac:dyDescent="0.35">
      <c r="A228">
        <f t="shared" si="3"/>
        <v>227</v>
      </c>
    </row>
    <row r="229" spans="1:1" x14ac:dyDescent="0.35">
      <c r="A229">
        <f t="shared" si="3"/>
        <v>228</v>
      </c>
    </row>
    <row r="230" spans="1:1" x14ac:dyDescent="0.35">
      <c r="A230">
        <f t="shared" si="3"/>
        <v>229</v>
      </c>
    </row>
    <row r="231" spans="1:1" x14ac:dyDescent="0.35">
      <c r="A231">
        <f t="shared" si="3"/>
        <v>230</v>
      </c>
    </row>
    <row r="232" spans="1:1" x14ac:dyDescent="0.35">
      <c r="A232">
        <f t="shared" si="3"/>
        <v>231</v>
      </c>
    </row>
    <row r="233" spans="1:1" x14ac:dyDescent="0.35">
      <c r="A233">
        <f t="shared" si="3"/>
        <v>232</v>
      </c>
    </row>
    <row r="234" spans="1:1" x14ac:dyDescent="0.35">
      <c r="A234">
        <f t="shared" si="3"/>
        <v>233</v>
      </c>
    </row>
    <row r="235" spans="1:1" x14ac:dyDescent="0.35">
      <c r="A235">
        <f t="shared" si="3"/>
        <v>234</v>
      </c>
    </row>
    <row r="236" spans="1:1" x14ac:dyDescent="0.35">
      <c r="A236">
        <f t="shared" si="3"/>
        <v>235</v>
      </c>
    </row>
    <row r="237" spans="1:1" x14ac:dyDescent="0.35">
      <c r="A237">
        <f t="shared" si="3"/>
        <v>236</v>
      </c>
    </row>
    <row r="238" spans="1:1" x14ac:dyDescent="0.35">
      <c r="A238">
        <f t="shared" si="3"/>
        <v>237</v>
      </c>
    </row>
    <row r="239" spans="1:1" x14ac:dyDescent="0.35">
      <c r="A239">
        <f t="shared" si="3"/>
        <v>238</v>
      </c>
    </row>
    <row r="240" spans="1:1" x14ac:dyDescent="0.35">
      <c r="A240">
        <f t="shared" si="3"/>
        <v>239</v>
      </c>
    </row>
    <row r="241" spans="1:1" x14ac:dyDescent="0.35">
      <c r="A241">
        <f t="shared" si="3"/>
        <v>240</v>
      </c>
    </row>
    <row r="242" spans="1:1" x14ac:dyDescent="0.35">
      <c r="A242">
        <f t="shared" si="3"/>
        <v>241</v>
      </c>
    </row>
    <row r="243" spans="1:1" x14ac:dyDescent="0.35">
      <c r="A243">
        <f t="shared" si="3"/>
        <v>242</v>
      </c>
    </row>
    <row r="244" spans="1:1" x14ac:dyDescent="0.35">
      <c r="A244">
        <f t="shared" si="3"/>
        <v>243</v>
      </c>
    </row>
    <row r="245" spans="1:1" x14ac:dyDescent="0.35">
      <c r="A245">
        <f t="shared" si="3"/>
        <v>244</v>
      </c>
    </row>
    <row r="246" spans="1:1" x14ac:dyDescent="0.35">
      <c r="A246">
        <f t="shared" si="3"/>
        <v>245</v>
      </c>
    </row>
    <row r="247" spans="1:1" x14ac:dyDescent="0.35">
      <c r="A247">
        <f t="shared" si="3"/>
        <v>246</v>
      </c>
    </row>
    <row r="248" spans="1:1" x14ac:dyDescent="0.35">
      <c r="A248">
        <f t="shared" si="3"/>
        <v>247</v>
      </c>
    </row>
    <row r="249" spans="1:1" x14ac:dyDescent="0.35">
      <c r="A249">
        <f t="shared" si="3"/>
        <v>248</v>
      </c>
    </row>
    <row r="250" spans="1:1" x14ac:dyDescent="0.35">
      <c r="A250">
        <f t="shared" si="3"/>
        <v>249</v>
      </c>
    </row>
    <row r="251" spans="1:1" x14ac:dyDescent="0.35">
      <c r="A251">
        <f t="shared" si="3"/>
        <v>250</v>
      </c>
    </row>
    <row r="252" spans="1:1" x14ac:dyDescent="0.35">
      <c r="A252">
        <f t="shared" si="3"/>
        <v>251</v>
      </c>
    </row>
    <row r="253" spans="1:1" x14ac:dyDescent="0.35">
      <c r="A253">
        <f t="shared" si="3"/>
        <v>252</v>
      </c>
    </row>
    <row r="254" spans="1:1" x14ac:dyDescent="0.35">
      <c r="A254">
        <f t="shared" si="3"/>
        <v>253</v>
      </c>
    </row>
    <row r="255" spans="1:1" x14ac:dyDescent="0.35">
      <c r="A255">
        <f t="shared" si="3"/>
        <v>254</v>
      </c>
    </row>
    <row r="256" spans="1:1" x14ac:dyDescent="0.35">
      <c r="A256">
        <f t="shared" si="3"/>
        <v>255</v>
      </c>
    </row>
    <row r="257" spans="1:1" x14ac:dyDescent="0.35">
      <c r="A257">
        <f t="shared" si="3"/>
        <v>256</v>
      </c>
    </row>
    <row r="258" spans="1:1" x14ac:dyDescent="0.35">
      <c r="A258">
        <f t="shared" si="3"/>
        <v>257</v>
      </c>
    </row>
    <row r="259" spans="1:1" x14ac:dyDescent="0.35">
      <c r="A259">
        <f t="shared" si="3"/>
        <v>258</v>
      </c>
    </row>
    <row r="260" spans="1:1" x14ac:dyDescent="0.35">
      <c r="A260">
        <f t="shared" ref="A260:A323" si="4">A259+1</f>
        <v>259</v>
      </c>
    </row>
    <row r="261" spans="1:1" x14ac:dyDescent="0.35">
      <c r="A261">
        <f t="shared" si="4"/>
        <v>260</v>
      </c>
    </row>
    <row r="262" spans="1:1" x14ac:dyDescent="0.35">
      <c r="A262">
        <f t="shared" si="4"/>
        <v>261</v>
      </c>
    </row>
    <row r="263" spans="1:1" x14ac:dyDescent="0.35">
      <c r="A263">
        <f t="shared" si="4"/>
        <v>262</v>
      </c>
    </row>
    <row r="264" spans="1:1" x14ac:dyDescent="0.35">
      <c r="A264">
        <f t="shared" si="4"/>
        <v>263</v>
      </c>
    </row>
    <row r="265" spans="1:1" x14ac:dyDescent="0.35">
      <c r="A265">
        <f t="shared" si="4"/>
        <v>264</v>
      </c>
    </row>
    <row r="266" spans="1:1" x14ac:dyDescent="0.35">
      <c r="A266">
        <f t="shared" si="4"/>
        <v>265</v>
      </c>
    </row>
    <row r="267" spans="1:1" x14ac:dyDescent="0.35">
      <c r="A267">
        <f t="shared" si="4"/>
        <v>266</v>
      </c>
    </row>
    <row r="268" spans="1:1" x14ac:dyDescent="0.35">
      <c r="A268">
        <f t="shared" si="4"/>
        <v>267</v>
      </c>
    </row>
    <row r="269" spans="1:1" x14ac:dyDescent="0.35">
      <c r="A269">
        <f t="shared" si="4"/>
        <v>268</v>
      </c>
    </row>
    <row r="270" spans="1:1" x14ac:dyDescent="0.35">
      <c r="A270">
        <f t="shared" si="4"/>
        <v>269</v>
      </c>
    </row>
    <row r="271" spans="1:1" x14ac:dyDescent="0.35">
      <c r="A271">
        <f t="shared" si="4"/>
        <v>270</v>
      </c>
    </row>
    <row r="272" spans="1:1" x14ac:dyDescent="0.35">
      <c r="A272">
        <f t="shared" si="4"/>
        <v>271</v>
      </c>
    </row>
    <row r="273" spans="1:1" x14ac:dyDescent="0.35">
      <c r="A273">
        <f t="shared" si="4"/>
        <v>272</v>
      </c>
    </row>
    <row r="274" spans="1:1" x14ac:dyDescent="0.35">
      <c r="A274">
        <f t="shared" si="4"/>
        <v>273</v>
      </c>
    </row>
    <row r="275" spans="1:1" x14ac:dyDescent="0.35">
      <c r="A275">
        <f t="shared" si="4"/>
        <v>274</v>
      </c>
    </row>
    <row r="276" spans="1:1" x14ac:dyDescent="0.35">
      <c r="A276">
        <f t="shared" si="4"/>
        <v>275</v>
      </c>
    </row>
    <row r="277" spans="1:1" x14ac:dyDescent="0.35">
      <c r="A277">
        <f t="shared" si="4"/>
        <v>276</v>
      </c>
    </row>
    <row r="278" spans="1:1" x14ac:dyDescent="0.35">
      <c r="A278">
        <f t="shared" si="4"/>
        <v>277</v>
      </c>
    </row>
    <row r="279" spans="1:1" x14ac:dyDescent="0.35">
      <c r="A279">
        <f t="shared" si="4"/>
        <v>278</v>
      </c>
    </row>
    <row r="280" spans="1:1" x14ac:dyDescent="0.35">
      <c r="A280">
        <f t="shared" si="4"/>
        <v>279</v>
      </c>
    </row>
    <row r="281" spans="1:1" x14ac:dyDescent="0.35">
      <c r="A281">
        <f t="shared" si="4"/>
        <v>280</v>
      </c>
    </row>
    <row r="282" spans="1:1" x14ac:dyDescent="0.35">
      <c r="A282">
        <f t="shared" si="4"/>
        <v>281</v>
      </c>
    </row>
    <row r="283" spans="1:1" x14ac:dyDescent="0.35">
      <c r="A283">
        <f t="shared" si="4"/>
        <v>282</v>
      </c>
    </row>
    <row r="284" spans="1:1" x14ac:dyDescent="0.35">
      <c r="A284">
        <f t="shared" si="4"/>
        <v>283</v>
      </c>
    </row>
    <row r="285" spans="1:1" x14ac:dyDescent="0.35">
      <c r="A285">
        <f t="shared" si="4"/>
        <v>284</v>
      </c>
    </row>
    <row r="286" spans="1:1" x14ac:dyDescent="0.35">
      <c r="A286">
        <f t="shared" si="4"/>
        <v>285</v>
      </c>
    </row>
    <row r="287" spans="1:1" x14ac:dyDescent="0.35">
      <c r="A287">
        <f t="shared" si="4"/>
        <v>286</v>
      </c>
    </row>
    <row r="288" spans="1:1" x14ac:dyDescent="0.35">
      <c r="A288">
        <f t="shared" si="4"/>
        <v>287</v>
      </c>
    </row>
    <row r="289" spans="1:1" x14ac:dyDescent="0.35">
      <c r="A289">
        <f t="shared" si="4"/>
        <v>288</v>
      </c>
    </row>
    <row r="290" spans="1:1" x14ac:dyDescent="0.35">
      <c r="A290">
        <f t="shared" si="4"/>
        <v>289</v>
      </c>
    </row>
    <row r="291" spans="1:1" x14ac:dyDescent="0.35">
      <c r="A291">
        <f t="shared" si="4"/>
        <v>290</v>
      </c>
    </row>
    <row r="292" spans="1:1" x14ac:dyDescent="0.35">
      <c r="A292">
        <f t="shared" si="4"/>
        <v>291</v>
      </c>
    </row>
    <row r="293" spans="1:1" x14ac:dyDescent="0.35">
      <c r="A293">
        <f t="shared" si="4"/>
        <v>292</v>
      </c>
    </row>
    <row r="294" spans="1:1" x14ac:dyDescent="0.35">
      <c r="A294">
        <f t="shared" si="4"/>
        <v>293</v>
      </c>
    </row>
    <row r="295" spans="1:1" x14ac:dyDescent="0.35">
      <c r="A295">
        <f t="shared" si="4"/>
        <v>294</v>
      </c>
    </row>
    <row r="296" spans="1:1" x14ac:dyDescent="0.35">
      <c r="A296">
        <f t="shared" si="4"/>
        <v>295</v>
      </c>
    </row>
    <row r="297" spans="1:1" x14ac:dyDescent="0.35">
      <c r="A297">
        <f t="shared" si="4"/>
        <v>296</v>
      </c>
    </row>
    <row r="298" spans="1:1" x14ac:dyDescent="0.35">
      <c r="A298">
        <f t="shared" si="4"/>
        <v>297</v>
      </c>
    </row>
    <row r="299" spans="1:1" x14ac:dyDescent="0.35">
      <c r="A299">
        <f t="shared" si="4"/>
        <v>298</v>
      </c>
    </row>
    <row r="300" spans="1:1" x14ac:dyDescent="0.35">
      <c r="A300">
        <f t="shared" si="4"/>
        <v>299</v>
      </c>
    </row>
    <row r="301" spans="1:1" x14ac:dyDescent="0.35">
      <c r="A301">
        <f t="shared" si="4"/>
        <v>300</v>
      </c>
    </row>
    <row r="302" spans="1:1" x14ac:dyDescent="0.35">
      <c r="A302">
        <f t="shared" si="4"/>
        <v>301</v>
      </c>
    </row>
    <row r="303" spans="1:1" x14ac:dyDescent="0.35">
      <c r="A303">
        <f t="shared" si="4"/>
        <v>302</v>
      </c>
    </row>
    <row r="304" spans="1:1" x14ac:dyDescent="0.35">
      <c r="A304">
        <f t="shared" si="4"/>
        <v>303</v>
      </c>
    </row>
    <row r="305" spans="1:1" x14ac:dyDescent="0.35">
      <c r="A305">
        <f t="shared" si="4"/>
        <v>304</v>
      </c>
    </row>
    <row r="306" spans="1:1" x14ac:dyDescent="0.35">
      <c r="A306">
        <f t="shared" si="4"/>
        <v>305</v>
      </c>
    </row>
    <row r="307" spans="1:1" x14ac:dyDescent="0.35">
      <c r="A307">
        <f t="shared" si="4"/>
        <v>306</v>
      </c>
    </row>
    <row r="308" spans="1:1" x14ac:dyDescent="0.35">
      <c r="A308">
        <f t="shared" si="4"/>
        <v>307</v>
      </c>
    </row>
    <row r="309" spans="1:1" x14ac:dyDescent="0.35">
      <c r="A309">
        <f t="shared" si="4"/>
        <v>308</v>
      </c>
    </row>
    <row r="310" spans="1:1" x14ac:dyDescent="0.35">
      <c r="A310">
        <f t="shared" si="4"/>
        <v>309</v>
      </c>
    </row>
    <row r="311" spans="1:1" x14ac:dyDescent="0.35">
      <c r="A311">
        <f t="shared" si="4"/>
        <v>310</v>
      </c>
    </row>
    <row r="312" spans="1:1" x14ac:dyDescent="0.35">
      <c r="A312">
        <f t="shared" si="4"/>
        <v>311</v>
      </c>
    </row>
    <row r="313" spans="1:1" x14ac:dyDescent="0.35">
      <c r="A313">
        <f t="shared" si="4"/>
        <v>312</v>
      </c>
    </row>
    <row r="314" spans="1:1" x14ac:dyDescent="0.35">
      <c r="A314">
        <f t="shared" si="4"/>
        <v>313</v>
      </c>
    </row>
    <row r="315" spans="1:1" x14ac:dyDescent="0.35">
      <c r="A315">
        <f t="shared" si="4"/>
        <v>314</v>
      </c>
    </row>
    <row r="316" spans="1:1" x14ac:dyDescent="0.35">
      <c r="A316">
        <f t="shared" si="4"/>
        <v>315</v>
      </c>
    </row>
    <row r="317" spans="1:1" x14ac:dyDescent="0.35">
      <c r="A317">
        <f t="shared" si="4"/>
        <v>316</v>
      </c>
    </row>
    <row r="318" spans="1:1" x14ac:dyDescent="0.35">
      <c r="A318">
        <f t="shared" si="4"/>
        <v>317</v>
      </c>
    </row>
    <row r="319" spans="1:1" x14ac:dyDescent="0.35">
      <c r="A319">
        <f t="shared" si="4"/>
        <v>318</v>
      </c>
    </row>
    <row r="320" spans="1:1" x14ac:dyDescent="0.35">
      <c r="A320">
        <f t="shared" si="4"/>
        <v>319</v>
      </c>
    </row>
    <row r="321" spans="1:1" x14ac:dyDescent="0.35">
      <c r="A321">
        <f t="shared" si="4"/>
        <v>320</v>
      </c>
    </row>
    <row r="322" spans="1:1" x14ac:dyDescent="0.35">
      <c r="A322">
        <f t="shared" si="4"/>
        <v>321</v>
      </c>
    </row>
    <row r="323" spans="1:1" x14ac:dyDescent="0.35">
      <c r="A323">
        <f t="shared" si="4"/>
        <v>322</v>
      </c>
    </row>
    <row r="324" spans="1:1" x14ac:dyDescent="0.35">
      <c r="A324">
        <f t="shared" ref="A324:A387" si="5">A323+1</f>
        <v>323</v>
      </c>
    </row>
    <row r="325" spans="1:1" x14ac:dyDescent="0.35">
      <c r="A325">
        <f t="shared" si="5"/>
        <v>324</v>
      </c>
    </row>
    <row r="326" spans="1:1" x14ac:dyDescent="0.35">
      <c r="A326">
        <f t="shared" si="5"/>
        <v>325</v>
      </c>
    </row>
    <row r="327" spans="1:1" x14ac:dyDescent="0.35">
      <c r="A327">
        <f t="shared" si="5"/>
        <v>326</v>
      </c>
    </row>
    <row r="328" spans="1:1" x14ac:dyDescent="0.35">
      <c r="A328">
        <f t="shared" si="5"/>
        <v>327</v>
      </c>
    </row>
    <row r="329" spans="1:1" x14ac:dyDescent="0.35">
      <c r="A329">
        <f t="shared" si="5"/>
        <v>328</v>
      </c>
    </row>
    <row r="330" spans="1:1" x14ac:dyDescent="0.35">
      <c r="A330">
        <f t="shared" si="5"/>
        <v>329</v>
      </c>
    </row>
    <row r="331" spans="1:1" x14ac:dyDescent="0.35">
      <c r="A331">
        <f t="shared" si="5"/>
        <v>330</v>
      </c>
    </row>
    <row r="332" spans="1:1" x14ac:dyDescent="0.35">
      <c r="A332">
        <f t="shared" si="5"/>
        <v>331</v>
      </c>
    </row>
    <row r="333" spans="1:1" x14ac:dyDescent="0.35">
      <c r="A333">
        <f t="shared" si="5"/>
        <v>332</v>
      </c>
    </row>
    <row r="334" spans="1:1" x14ac:dyDescent="0.35">
      <c r="A334">
        <f t="shared" si="5"/>
        <v>333</v>
      </c>
    </row>
    <row r="335" spans="1:1" x14ac:dyDescent="0.35">
      <c r="A335">
        <f t="shared" si="5"/>
        <v>334</v>
      </c>
    </row>
    <row r="336" spans="1:1" x14ac:dyDescent="0.35">
      <c r="A336">
        <f t="shared" si="5"/>
        <v>335</v>
      </c>
    </row>
    <row r="337" spans="1:1" x14ac:dyDescent="0.35">
      <c r="A337">
        <f t="shared" si="5"/>
        <v>336</v>
      </c>
    </row>
    <row r="338" spans="1:1" x14ac:dyDescent="0.35">
      <c r="A338">
        <f t="shared" si="5"/>
        <v>337</v>
      </c>
    </row>
    <row r="339" spans="1:1" x14ac:dyDescent="0.35">
      <c r="A339">
        <f t="shared" si="5"/>
        <v>338</v>
      </c>
    </row>
    <row r="340" spans="1:1" x14ac:dyDescent="0.35">
      <c r="A340">
        <f t="shared" si="5"/>
        <v>339</v>
      </c>
    </row>
    <row r="341" spans="1:1" x14ac:dyDescent="0.35">
      <c r="A341">
        <f t="shared" si="5"/>
        <v>340</v>
      </c>
    </row>
    <row r="342" spans="1:1" x14ac:dyDescent="0.35">
      <c r="A342">
        <f t="shared" si="5"/>
        <v>341</v>
      </c>
    </row>
    <row r="343" spans="1:1" x14ac:dyDescent="0.35">
      <c r="A343">
        <f t="shared" si="5"/>
        <v>342</v>
      </c>
    </row>
    <row r="344" spans="1:1" x14ac:dyDescent="0.35">
      <c r="A344">
        <f t="shared" si="5"/>
        <v>343</v>
      </c>
    </row>
    <row r="345" spans="1:1" x14ac:dyDescent="0.35">
      <c r="A345">
        <f t="shared" si="5"/>
        <v>344</v>
      </c>
    </row>
    <row r="346" spans="1:1" x14ac:dyDescent="0.35">
      <c r="A346">
        <f t="shared" si="5"/>
        <v>345</v>
      </c>
    </row>
    <row r="347" spans="1:1" x14ac:dyDescent="0.35">
      <c r="A347">
        <f t="shared" si="5"/>
        <v>346</v>
      </c>
    </row>
    <row r="348" spans="1:1" x14ac:dyDescent="0.35">
      <c r="A348">
        <f t="shared" si="5"/>
        <v>347</v>
      </c>
    </row>
    <row r="349" spans="1:1" x14ac:dyDescent="0.35">
      <c r="A349">
        <f t="shared" si="5"/>
        <v>348</v>
      </c>
    </row>
    <row r="350" spans="1:1" x14ac:dyDescent="0.35">
      <c r="A350">
        <f t="shared" si="5"/>
        <v>349</v>
      </c>
    </row>
    <row r="351" spans="1:1" x14ac:dyDescent="0.35">
      <c r="A351">
        <f t="shared" si="5"/>
        <v>350</v>
      </c>
    </row>
    <row r="352" spans="1:1" x14ac:dyDescent="0.35">
      <c r="A352">
        <f t="shared" si="5"/>
        <v>351</v>
      </c>
    </row>
    <row r="353" spans="1:1" x14ac:dyDescent="0.35">
      <c r="A353">
        <f t="shared" si="5"/>
        <v>352</v>
      </c>
    </row>
    <row r="354" spans="1:1" x14ac:dyDescent="0.35">
      <c r="A354">
        <f t="shared" si="5"/>
        <v>353</v>
      </c>
    </row>
    <row r="355" spans="1:1" x14ac:dyDescent="0.35">
      <c r="A355">
        <f t="shared" si="5"/>
        <v>354</v>
      </c>
    </row>
    <row r="356" spans="1:1" x14ac:dyDescent="0.35">
      <c r="A356">
        <f t="shared" si="5"/>
        <v>355</v>
      </c>
    </row>
    <row r="357" spans="1:1" x14ac:dyDescent="0.35">
      <c r="A357">
        <f t="shared" si="5"/>
        <v>356</v>
      </c>
    </row>
    <row r="358" spans="1:1" x14ac:dyDescent="0.35">
      <c r="A358">
        <f t="shared" si="5"/>
        <v>357</v>
      </c>
    </row>
    <row r="359" spans="1:1" x14ac:dyDescent="0.35">
      <c r="A359">
        <f t="shared" si="5"/>
        <v>358</v>
      </c>
    </row>
    <row r="360" spans="1:1" x14ac:dyDescent="0.35">
      <c r="A360">
        <f t="shared" si="5"/>
        <v>359</v>
      </c>
    </row>
    <row r="361" spans="1:1" x14ac:dyDescent="0.35">
      <c r="A361">
        <f t="shared" si="5"/>
        <v>360</v>
      </c>
    </row>
    <row r="362" spans="1:1" x14ac:dyDescent="0.35">
      <c r="A362">
        <f t="shared" si="5"/>
        <v>361</v>
      </c>
    </row>
    <row r="363" spans="1:1" x14ac:dyDescent="0.35">
      <c r="A363">
        <f t="shared" si="5"/>
        <v>362</v>
      </c>
    </row>
    <row r="364" spans="1:1" x14ac:dyDescent="0.35">
      <c r="A364">
        <f t="shared" si="5"/>
        <v>363</v>
      </c>
    </row>
    <row r="365" spans="1:1" x14ac:dyDescent="0.35">
      <c r="A365">
        <f t="shared" si="5"/>
        <v>364</v>
      </c>
    </row>
    <row r="366" spans="1:1" x14ac:dyDescent="0.35">
      <c r="A366">
        <f t="shared" si="5"/>
        <v>365</v>
      </c>
    </row>
    <row r="367" spans="1:1" x14ac:dyDescent="0.35">
      <c r="A367">
        <f t="shared" si="5"/>
        <v>366</v>
      </c>
    </row>
    <row r="368" spans="1:1" x14ac:dyDescent="0.35">
      <c r="A368">
        <f t="shared" si="5"/>
        <v>367</v>
      </c>
    </row>
    <row r="369" spans="1:1" x14ac:dyDescent="0.35">
      <c r="A369">
        <f t="shared" si="5"/>
        <v>368</v>
      </c>
    </row>
    <row r="370" spans="1:1" x14ac:dyDescent="0.35">
      <c r="A370">
        <f t="shared" si="5"/>
        <v>369</v>
      </c>
    </row>
    <row r="371" spans="1:1" x14ac:dyDescent="0.35">
      <c r="A371">
        <f t="shared" si="5"/>
        <v>370</v>
      </c>
    </row>
    <row r="372" spans="1:1" x14ac:dyDescent="0.35">
      <c r="A372">
        <f t="shared" si="5"/>
        <v>371</v>
      </c>
    </row>
    <row r="373" spans="1:1" x14ac:dyDescent="0.35">
      <c r="A373">
        <f t="shared" si="5"/>
        <v>372</v>
      </c>
    </row>
    <row r="374" spans="1:1" x14ac:dyDescent="0.35">
      <c r="A374">
        <f t="shared" si="5"/>
        <v>373</v>
      </c>
    </row>
    <row r="375" spans="1:1" x14ac:dyDescent="0.35">
      <c r="A375">
        <f t="shared" si="5"/>
        <v>374</v>
      </c>
    </row>
    <row r="376" spans="1:1" x14ac:dyDescent="0.35">
      <c r="A376">
        <f t="shared" si="5"/>
        <v>375</v>
      </c>
    </row>
    <row r="377" spans="1:1" x14ac:dyDescent="0.35">
      <c r="A377">
        <f t="shared" si="5"/>
        <v>376</v>
      </c>
    </row>
    <row r="378" spans="1:1" x14ac:dyDescent="0.35">
      <c r="A378">
        <f t="shared" si="5"/>
        <v>377</v>
      </c>
    </row>
    <row r="379" spans="1:1" x14ac:dyDescent="0.35">
      <c r="A379">
        <f t="shared" si="5"/>
        <v>378</v>
      </c>
    </row>
    <row r="380" spans="1:1" x14ac:dyDescent="0.35">
      <c r="A380">
        <f t="shared" si="5"/>
        <v>379</v>
      </c>
    </row>
    <row r="381" spans="1:1" x14ac:dyDescent="0.35">
      <c r="A381">
        <f t="shared" si="5"/>
        <v>380</v>
      </c>
    </row>
    <row r="382" spans="1:1" x14ac:dyDescent="0.35">
      <c r="A382">
        <f t="shared" si="5"/>
        <v>381</v>
      </c>
    </row>
    <row r="383" spans="1:1" x14ac:dyDescent="0.35">
      <c r="A383">
        <f t="shared" si="5"/>
        <v>382</v>
      </c>
    </row>
    <row r="384" spans="1:1" x14ac:dyDescent="0.35">
      <c r="A384">
        <f t="shared" si="5"/>
        <v>383</v>
      </c>
    </row>
    <row r="385" spans="1:1" x14ac:dyDescent="0.35">
      <c r="A385">
        <f t="shared" si="5"/>
        <v>384</v>
      </c>
    </row>
    <row r="386" spans="1:1" x14ac:dyDescent="0.35">
      <c r="A386">
        <f t="shared" si="5"/>
        <v>385</v>
      </c>
    </row>
    <row r="387" spans="1:1" x14ac:dyDescent="0.35">
      <c r="A387">
        <f t="shared" si="5"/>
        <v>386</v>
      </c>
    </row>
    <row r="388" spans="1:1" x14ac:dyDescent="0.35">
      <c r="A388">
        <f t="shared" ref="A388:A451" si="6">A387+1</f>
        <v>387</v>
      </c>
    </row>
    <row r="389" spans="1:1" x14ac:dyDescent="0.35">
      <c r="A389">
        <f t="shared" si="6"/>
        <v>388</v>
      </c>
    </row>
    <row r="390" spans="1:1" x14ac:dyDescent="0.35">
      <c r="A390">
        <f t="shared" si="6"/>
        <v>389</v>
      </c>
    </row>
    <row r="391" spans="1:1" x14ac:dyDescent="0.35">
      <c r="A391">
        <f t="shared" si="6"/>
        <v>390</v>
      </c>
    </row>
    <row r="392" spans="1:1" x14ac:dyDescent="0.35">
      <c r="A392">
        <f t="shared" si="6"/>
        <v>391</v>
      </c>
    </row>
    <row r="393" spans="1:1" x14ac:dyDescent="0.35">
      <c r="A393">
        <f t="shared" si="6"/>
        <v>392</v>
      </c>
    </row>
    <row r="394" spans="1:1" x14ac:dyDescent="0.35">
      <c r="A394">
        <f t="shared" si="6"/>
        <v>393</v>
      </c>
    </row>
    <row r="395" spans="1:1" x14ac:dyDescent="0.35">
      <c r="A395">
        <f t="shared" si="6"/>
        <v>394</v>
      </c>
    </row>
    <row r="396" spans="1:1" x14ac:dyDescent="0.35">
      <c r="A396">
        <f t="shared" si="6"/>
        <v>395</v>
      </c>
    </row>
    <row r="397" spans="1:1" x14ac:dyDescent="0.35">
      <c r="A397">
        <f t="shared" si="6"/>
        <v>396</v>
      </c>
    </row>
    <row r="398" spans="1:1" x14ac:dyDescent="0.35">
      <c r="A398">
        <f t="shared" si="6"/>
        <v>397</v>
      </c>
    </row>
    <row r="399" spans="1:1" x14ac:dyDescent="0.35">
      <c r="A399">
        <f t="shared" si="6"/>
        <v>398</v>
      </c>
    </row>
    <row r="400" spans="1:1" x14ac:dyDescent="0.35">
      <c r="A400">
        <f t="shared" si="6"/>
        <v>399</v>
      </c>
    </row>
    <row r="401" spans="1:1" x14ac:dyDescent="0.35">
      <c r="A401">
        <f t="shared" si="6"/>
        <v>400</v>
      </c>
    </row>
    <row r="402" spans="1:1" x14ac:dyDescent="0.35">
      <c r="A402">
        <f t="shared" si="6"/>
        <v>401</v>
      </c>
    </row>
    <row r="403" spans="1:1" x14ac:dyDescent="0.35">
      <c r="A403">
        <f t="shared" si="6"/>
        <v>402</v>
      </c>
    </row>
    <row r="404" spans="1:1" x14ac:dyDescent="0.35">
      <c r="A404">
        <f t="shared" si="6"/>
        <v>403</v>
      </c>
    </row>
    <row r="405" spans="1:1" x14ac:dyDescent="0.35">
      <c r="A405">
        <f t="shared" si="6"/>
        <v>404</v>
      </c>
    </row>
    <row r="406" spans="1:1" x14ac:dyDescent="0.35">
      <c r="A406">
        <f t="shared" si="6"/>
        <v>405</v>
      </c>
    </row>
    <row r="407" spans="1:1" x14ac:dyDescent="0.35">
      <c r="A407">
        <f t="shared" si="6"/>
        <v>406</v>
      </c>
    </row>
    <row r="408" spans="1:1" x14ac:dyDescent="0.35">
      <c r="A408">
        <f t="shared" si="6"/>
        <v>407</v>
      </c>
    </row>
    <row r="409" spans="1:1" x14ac:dyDescent="0.35">
      <c r="A409">
        <f t="shared" si="6"/>
        <v>408</v>
      </c>
    </row>
    <row r="410" spans="1:1" x14ac:dyDescent="0.35">
      <c r="A410">
        <f t="shared" si="6"/>
        <v>409</v>
      </c>
    </row>
    <row r="411" spans="1:1" x14ac:dyDescent="0.35">
      <c r="A411">
        <f t="shared" si="6"/>
        <v>410</v>
      </c>
    </row>
    <row r="412" spans="1:1" x14ac:dyDescent="0.35">
      <c r="A412">
        <f t="shared" si="6"/>
        <v>411</v>
      </c>
    </row>
    <row r="413" spans="1:1" x14ac:dyDescent="0.35">
      <c r="A413">
        <f t="shared" si="6"/>
        <v>412</v>
      </c>
    </row>
    <row r="414" spans="1:1" x14ac:dyDescent="0.35">
      <c r="A414">
        <f t="shared" si="6"/>
        <v>413</v>
      </c>
    </row>
    <row r="415" spans="1:1" x14ac:dyDescent="0.35">
      <c r="A415">
        <f t="shared" si="6"/>
        <v>414</v>
      </c>
    </row>
    <row r="416" spans="1:1" x14ac:dyDescent="0.35">
      <c r="A416">
        <f t="shared" si="6"/>
        <v>415</v>
      </c>
    </row>
    <row r="417" spans="1:1" x14ac:dyDescent="0.35">
      <c r="A417">
        <f t="shared" si="6"/>
        <v>416</v>
      </c>
    </row>
    <row r="418" spans="1:1" x14ac:dyDescent="0.35">
      <c r="A418">
        <f t="shared" si="6"/>
        <v>417</v>
      </c>
    </row>
    <row r="419" spans="1:1" x14ac:dyDescent="0.35">
      <c r="A419">
        <f t="shared" si="6"/>
        <v>418</v>
      </c>
    </row>
    <row r="420" spans="1:1" x14ac:dyDescent="0.35">
      <c r="A420">
        <f t="shared" si="6"/>
        <v>419</v>
      </c>
    </row>
    <row r="421" spans="1:1" x14ac:dyDescent="0.35">
      <c r="A421">
        <f t="shared" si="6"/>
        <v>420</v>
      </c>
    </row>
    <row r="422" spans="1:1" x14ac:dyDescent="0.35">
      <c r="A422">
        <f t="shared" si="6"/>
        <v>421</v>
      </c>
    </row>
    <row r="423" spans="1:1" x14ac:dyDescent="0.35">
      <c r="A423">
        <f t="shared" si="6"/>
        <v>422</v>
      </c>
    </row>
    <row r="424" spans="1:1" x14ac:dyDescent="0.35">
      <c r="A424">
        <f t="shared" si="6"/>
        <v>423</v>
      </c>
    </row>
    <row r="425" spans="1:1" x14ac:dyDescent="0.35">
      <c r="A425">
        <f t="shared" si="6"/>
        <v>424</v>
      </c>
    </row>
    <row r="426" spans="1:1" x14ac:dyDescent="0.35">
      <c r="A426">
        <f t="shared" si="6"/>
        <v>425</v>
      </c>
    </row>
    <row r="427" spans="1:1" x14ac:dyDescent="0.35">
      <c r="A427">
        <f t="shared" si="6"/>
        <v>426</v>
      </c>
    </row>
    <row r="428" spans="1:1" x14ac:dyDescent="0.35">
      <c r="A428">
        <f t="shared" si="6"/>
        <v>427</v>
      </c>
    </row>
    <row r="429" spans="1:1" x14ac:dyDescent="0.35">
      <c r="A429">
        <f t="shared" si="6"/>
        <v>428</v>
      </c>
    </row>
    <row r="430" spans="1:1" x14ac:dyDescent="0.35">
      <c r="A430">
        <f t="shared" si="6"/>
        <v>429</v>
      </c>
    </row>
    <row r="431" spans="1:1" x14ac:dyDescent="0.35">
      <c r="A431">
        <f t="shared" si="6"/>
        <v>430</v>
      </c>
    </row>
    <row r="432" spans="1:1" x14ac:dyDescent="0.35">
      <c r="A432">
        <f t="shared" si="6"/>
        <v>431</v>
      </c>
    </row>
    <row r="433" spans="1:1" x14ac:dyDescent="0.35">
      <c r="A433">
        <f t="shared" si="6"/>
        <v>432</v>
      </c>
    </row>
    <row r="434" spans="1:1" x14ac:dyDescent="0.35">
      <c r="A434">
        <f t="shared" si="6"/>
        <v>433</v>
      </c>
    </row>
    <row r="435" spans="1:1" x14ac:dyDescent="0.35">
      <c r="A435">
        <f t="shared" si="6"/>
        <v>434</v>
      </c>
    </row>
    <row r="436" spans="1:1" x14ac:dyDescent="0.35">
      <c r="A436">
        <f t="shared" si="6"/>
        <v>435</v>
      </c>
    </row>
    <row r="437" spans="1:1" x14ac:dyDescent="0.35">
      <c r="A437">
        <f t="shared" si="6"/>
        <v>436</v>
      </c>
    </row>
    <row r="438" spans="1:1" x14ac:dyDescent="0.35">
      <c r="A438">
        <f t="shared" si="6"/>
        <v>437</v>
      </c>
    </row>
    <row r="439" spans="1:1" x14ac:dyDescent="0.35">
      <c r="A439">
        <f t="shared" si="6"/>
        <v>438</v>
      </c>
    </row>
    <row r="440" spans="1:1" x14ac:dyDescent="0.35">
      <c r="A440">
        <f t="shared" si="6"/>
        <v>439</v>
      </c>
    </row>
    <row r="441" spans="1:1" x14ac:dyDescent="0.35">
      <c r="A441">
        <f t="shared" si="6"/>
        <v>440</v>
      </c>
    </row>
    <row r="442" spans="1:1" x14ac:dyDescent="0.35">
      <c r="A442">
        <f t="shared" si="6"/>
        <v>441</v>
      </c>
    </row>
    <row r="443" spans="1:1" x14ac:dyDescent="0.35">
      <c r="A443">
        <f t="shared" si="6"/>
        <v>442</v>
      </c>
    </row>
    <row r="444" spans="1:1" x14ac:dyDescent="0.35">
      <c r="A444">
        <f t="shared" si="6"/>
        <v>443</v>
      </c>
    </row>
    <row r="445" spans="1:1" x14ac:dyDescent="0.35">
      <c r="A445">
        <f t="shared" si="6"/>
        <v>444</v>
      </c>
    </row>
    <row r="446" spans="1:1" x14ac:dyDescent="0.35">
      <c r="A446">
        <f t="shared" si="6"/>
        <v>445</v>
      </c>
    </row>
    <row r="447" spans="1:1" x14ac:dyDescent="0.35">
      <c r="A447">
        <f t="shared" si="6"/>
        <v>446</v>
      </c>
    </row>
    <row r="448" spans="1:1" x14ac:dyDescent="0.35">
      <c r="A448">
        <f t="shared" si="6"/>
        <v>447</v>
      </c>
    </row>
    <row r="449" spans="1:1" x14ac:dyDescent="0.35">
      <c r="A449">
        <f t="shared" si="6"/>
        <v>448</v>
      </c>
    </row>
    <row r="450" spans="1:1" x14ac:dyDescent="0.35">
      <c r="A450">
        <f t="shared" si="6"/>
        <v>449</v>
      </c>
    </row>
    <row r="451" spans="1:1" x14ac:dyDescent="0.35">
      <c r="A451">
        <f t="shared" si="6"/>
        <v>450</v>
      </c>
    </row>
    <row r="452" spans="1:1" x14ac:dyDescent="0.35">
      <c r="A452">
        <f t="shared" ref="A452:A515" si="7">A451+1</f>
        <v>451</v>
      </c>
    </row>
    <row r="453" spans="1:1" x14ac:dyDescent="0.35">
      <c r="A453">
        <f t="shared" si="7"/>
        <v>452</v>
      </c>
    </row>
    <row r="454" spans="1:1" x14ac:dyDescent="0.35">
      <c r="A454">
        <f t="shared" si="7"/>
        <v>453</v>
      </c>
    </row>
    <row r="455" spans="1:1" x14ac:dyDescent="0.35">
      <c r="A455">
        <f t="shared" si="7"/>
        <v>454</v>
      </c>
    </row>
    <row r="456" spans="1:1" x14ac:dyDescent="0.35">
      <c r="A456">
        <f t="shared" si="7"/>
        <v>455</v>
      </c>
    </row>
    <row r="457" spans="1:1" x14ac:dyDescent="0.35">
      <c r="A457">
        <f t="shared" si="7"/>
        <v>456</v>
      </c>
    </row>
    <row r="458" spans="1:1" x14ac:dyDescent="0.35">
      <c r="A458">
        <f t="shared" si="7"/>
        <v>457</v>
      </c>
    </row>
    <row r="459" spans="1:1" x14ac:dyDescent="0.35">
      <c r="A459">
        <f t="shared" si="7"/>
        <v>458</v>
      </c>
    </row>
    <row r="460" spans="1:1" x14ac:dyDescent="0.35">
      <c r="A460">
        <f t="shared" si="7"/>
        <v>459</v>
      </c>
    </row>
    <row r="461" spans="1:1" x14ac:dyDescent="0.35">
      <c r="A461">
        <f t="shared" si="7"/>
        <v>460</v>
      </c>
    </row>
    <row r="462" spans="1:1" x14ac:dyDescent="0.35">
      <c r="A462">
        <f t="shared" si="7"/>
        <v>461</v>
      </c>
    </row>
    <row r="463" spans="1:1" x14ac:dyDescent="0.35">
      <c r="A463">
        <f t="shared" si="7"/>
        <v>462</v>
      </c>
    </row>
    <row r="464" spans="1:1" x14ac:dyDescent="0.35">
      <c r="A464">
        <f t="shared" si="7"/>
        <v>463</v>
      </c>
    </row>
    <row r="465" spans="1:1" x14ac:dyDescent="0.35">
      <c r="A465">
        <f t="shared" si="7"/>
        <v>464</v>
      </c>
    </row>
    <row r="466" spans="1:1" x14ac:dyDescent="0.35">
      <c r="A466">
        <f t="shared" si="7"/>
        <v>465</v>
      </c>
    </row>
    <row r="467" spans="1:1" x14ac:dyDescent="0.35">
      <c r="A467">
        <f t="shared" si="7"/>
        <v>466</v>
      </c>
    </row>
    <row r="468" spans="1:1" x14ac:dyDescent="0.35">
      <c r="A468">
        <f t="shared" si="7"/>
        <v>467</v>
      </c>
    </row>
    <row r="469" spans="1:1" x14ac:dyDescent="0.35">
      <c r="A469">
        <f t="shared" si="7"/>
        <v>468</v>
      </c>
    </row>
    <row r="470" spans="1:1" x14ac:dyDescent="0.35">
      <c r="A470">
        <f t="shared" si="7"/>
        <v>469</v>
      </c>
    </row>
    <row r="471" spans="1:1" x14ac:dyDescent="0.35">
      <c r="A471">
        <f t="shared" si="7"/>
        <v>470</v>
      </c>
    </row>
    <row r="472" spans="1:1" x14ac:dyDescent="0.35">
      <c r="A472">
        <f t="shared" si="7"/>
        <v>471</v>
      </c>
    </row>
    <row r="473" spans="1:1" x14ac:dyDescent="0.35">
      <c r="A473">
        <f t="shared" si="7"/>
        <v>472</v>
      </c>
    </row>
    <row r="474" spans="1:1" x14ac:dyDescent="0.35">
      <c r="A474">
        <f t="shared" si="7"/>
        <v>473</v>
      </c>
    </row>
    <row r="475" spans="1:1" x14ac:dyDescent="0.35">
      <c r="A475">
        <f t="shared" si="7"/>
        <v>474</v>
      </c>
    </row>
    <row r="476" spans="1:1" x14ac:dyDescent="0.35">
      <c r="A476">
        <f t="shared" si="7"/>
        <v>475</v>
      </c>
    </row>
    <row r="477" spans="1:1" x14ac:dyDescent="0.35">
      <c r="A477">
        <f t="shared" si="7"/>
        <v>476</v>
      </c>
    </row>
    <row r="478" spans="1:1" x14ac:dyDescent="0.35">
      <c r="A478">
        <f t="shared" si="7"/>
        <v>477</v>
      </c>
    </row>
    <row r="479" spans="1:1" x14ac:dyDescent="0.35">
      <c r="A479">
        <f t="shared" si="7"/>
        <v>478</v>
      </c>
    </row>
    <row r="480" spans="1:1" x14ac:dyDescent="0.35">
      <c r="A480">
        <f t="shared" si="7"/>
        <v>479</v>
      </c>
    </row>
    <row r="481" spans="1:1" x14ac:dyDescent="0.35">
      <c r="A481">
        <f t="shared" si="7"/>
        <v>480</v>
      </c>
    </row>
    <row r="482" spans="1:1" x14ac:dyDescent="0.35">
      <c r="A482">
        <f t="shared" si="7"/>
        <v>481</v>
      </c>
    </row>
    <row r="483" spans="1:1" x14ac:dyDescent="0.35">
      <c r="A483">
        <f t="shared" si="7"/>
        <v>482</v>
      </c>
    </row>
    <row r="484" spans="1:1" x14ac:dyDescent="0.35">
      <c r="A484">
        <f t="shared" si="7"/>
        <v>483</v>
      </c>
    </row>
    <row r="485" spans="1:1" x14ac:dyDescent="0.35">
      <c r="A485">
        <f t="shared" si="7"/>
        <v>484</v>
      </c>
    </row>
    <row r="486" spans="1:1" x14ac:dyDescent="0.35">
      <c r="A486">
        <f t="shared" si="7"/>
        <v>485</v>
      </c>
    </row>
    <row r="487" spans="1:1" x14ac:dyDescent="0.35">
      <c r="A487">
        <f t="shared" si="7"/>
        <v>486</v>
      </c>
    </row>
    <row r="488" spans="1:1" x14ac:dyDescent="0.35">
      <c r="A488">
        <f t="shared" si="7"/>
        <v>487</v>
      </c>
    </row>
    <row r="489" spans="1:1" x14ac:dyDescent="0.35">
      <c r="A489">
        <f t="shared" si="7"/>
        <v>488</v>
      </c>
    </row>
    <row r="490" spans="1:1" x14ac:dyDescent="0.35">
      <c r="A490">
        <f t="shared" si="7"/>
        <v>489</v>
      </c>
    </row>
    <row r="491" spans="1:1" x14ac:dyDescent="0.35">
      <c r="A491">
        <f t="shared" si="7"/>
        <v>490</v>
      </c>
    </row>
    <row r="492" spans="1:1" x14ac:dyDescent="0.35">
      <c r="A492">
        <f t="shared" si="7"/>
        <v>491</v>
      </c>
    </row>
    <row r="493" spans="1:1" x14ac:dyDescent="0.35">
      <c r="A493">
        <f t="shared" si="7"/>
        <v>492</v>
      </c>
    </row>
    <row r="494" spans="1:1" x14ac:dyDescent="0.35">
      <c r="A494">
        <f t="shared" si="7"/>
        <v>493</v>
      </c>
    </row>
    <row r="495" spans="1:1" x14ac:dyDescent="0.35">
      <c r="A495">
        <f t="shared" si="7"/>
        <v>494</v>
      </c>
    </row>
    <row r="496" spans="1:1" x14ac:dyDescent="0.35">
      <c r="A496">
        <f t="shared" si="7"/>
        <v>495</v>
      </c>
    </row>
    <row r="497" spans="1:1" x14ac:dyDescent="0.35">
      <c r="A497">
        <f t="shared" si="7"/>
        <v>496</v>
      </c>
    </row>
    <row r="498" spans="1:1" x14ac:dyDescent="0.35">
      <c r="A498">
        <f t="shared" si="7"/>
        <v>497</v>
      </c>
    </row>
    <row r="499" spans="1:1" x14ac:dyDescent="0.35">
      <c r="A499">
        <f t="shared" si="7"/>
        <v>498</v>
      </c>
    </row>
    <row r="500" spans="1:1" x14ac:dyDescent="0.35">
      <c r="A500">
        <f t="shared" si="7"/>
        <v>499</v>
      </c>
    </row>
    <row r="501" spans="1:1" x14ac:dyDescent="0.35">
      <c r="A501">
        <f t="shared" si="7"/>
        <v>500</v>
      </c>
    </row>
    <row r="502" spans="1:1" x14ac:dyDescent="0.35">
      <c r="A502">
        <f t="shared" si="7"/>
        <v>501</v>
      </c>
    </row>
    <row r="503" spans="1:1" x14ac:dyDescent="0.35">
      <c r="A503">
        <f t="shared" si="7"/>
        <v>502</v>
      </c>
    </row>
    <row r="504" spans="1:1" x14ac:dyDescent="0.35">
      <c r="A504">
        <f t="shared" si="7"/>
        <v>503</v>
      </c>
    </row>
    <row r="505" spans="1:1" x14ac:dyDescent="0.35">
      <c r="A505">
        <f t="shared" si="7"/>
        <v>504</v>
      </c>
    </row>
    <row r="506" spans="1:1" x14ac:dyDescent="0.35">
      <c r="A506">
        <f t="shared" si="7"/>
        <v>505</v>
      </c>
    </row>
    <row r="507" spans="1:1" x14ac:dyDescent="0.35">
      <c r="A507">
        <f t="shared" si="7"/>
        <v>506</v>
      </c>
    </row>
    <row r="508" spans="1:1" x14ac:dyDescent="0.35">
      <c r="A508">
        <f t="shared" si="7"/>
        <v>507</v>
      </c>
    </row>
    <row r="509" spans="1:1" x14ac:dyDescent="0.35">
      <c r="A509">
        <f t="shared" si="7"/>
        <v>508</v>
      </c>
    </row>
    <row r="510" spans="1:1" x14ac:dyDescent="0.35">
      <c r="A510">
        <f t="shared" si="7"/>
        <v>509</v>
      </c>
    </row>
    <row r="511" spans="1:1" x14ac:dyDescent="0.35">
      <c r="A511">
        <f t="shared" si="7"/>
        <v>510</v>
      </c>
    </row>
    <row r="512" spans="1:1" x14ac:dyDescent="0.35">
      <c r="A512">
        <f t="shared" si="7"/>
        <v>511</v>
      </c>
    </row>
    <row r="513" spans="1:1" x14ac:dyDescent="0.35">
      <c r="A513">
        <f t="shared" si="7"/>
        <v>512</v>
      </c>
    </row>
    <row r="514" spans="1:1" x14ac:dyDescent="0.35">
      <c r="A514">
        <f t="shared" si="7"/>
        <v>513</v>
      </c>
    </row>
    <row r="515" spans="1:1" x14ac:dyDescent="0.35">
      <c r="A515">
        <f t="shared" si="7"/>
        <v>514</v>
      </c>
    </row>
    <row r="516" spans="1:1" x14ac:dyDescent="0.35">
      <c r="A516">
        <f t="shared" ref="A516:A579" si="8">A515+1</f>
        <v>515</v>
      </c>
    </row>
    <row r="517" spans="1:1" x14ac:dyDescent="0.35">
      <c r="A517">
        <f t="shared" si="8"/>
        <v>516</v>
      </c>
    </row>
    <row r="518" spans="1:1" x14ac:dyDescent="0.35">
      <c r="A518">
        <f t="shared" si="8"/>
        <v>517</v>
      </c>
    </row>
    <row r="519" spans="1:1" x14ac:dyDescent="0.35">
      <c r="A519">
        <f t="shared" si="8"/>
        <v>518</v>
      </c>
    </row>
    <row r="520" spans="1:1" x14ac:dyDescent="0.35">
      <c r="A520">
        <f t="shared" si="8"/>
        <v>519</v>
      </c>
    </row>
    <row r="521" spans="1:1" x14ac:dyDescent="0.35">
      <c r="A521">
        <f t="shared" si="8"/>
        <v>520</v>
      </c>
    </row>
    <row r="522" spans="1:1" x14ac:dyDescent="0.35">
      <c r="A522">
        <f t="shared" si="8"/>
        <v>521</v>
      </c>
    </row>
    <row r="523" spans="1:1" x14ac:dyDescent="0.35">
      <c r="A523">
        <f t="shared" si="8"/>
        <v>522</v>
      </c>
    </row>
    <row r="524" spans="1:1" x14ac:dyDescent="0.35">
      <c r="A524">
        <f t="shared" si="8"/>
        <v>523</v>
      </c>
    </row>
    <row r="525" spans="1:1" x14ac:dyDescent="0.35">
      <c r="A525">
        <f t="shared" si="8"/>
        <v>524</v>
      </c>
    </row>
    <row r="526" spans="1:1" x14ac:dyDescent="0.35">
      <c r="A526">
        <f t="shared" si="8"/>
        <v>525</v>
      </c>
    </row>
    <row r="527" spans="1:1" x14ac:dyDescent="0.35">
      <c r="A527">
        <f t="shared" si="8"/>
        <v>526</v>
      </c>
    </row>
    <row r="528" spans="1:1" x14ac:dyDescent="0.35">
      <c r="A528">
        <f t="shared" si="8"/>
        <v>527</v>
      </c>
    </row>
    <row r="529" spans="1:1" x14ac:dyDescent="0.35">
      <c r="A529">
        <f t="shared" si="8"/>
        <v>528</v>
      </c>
    </row>
    <row r="530" spans="1:1" x14ac:dyDescent="0.35">
      <c r="A530">
        <f t="shared" si="8"/>
        <v>529</v>
      </c>
    </row>
    <row r="531" spans="1:1" x14ac:dyDescent="0.35">
      <c r="A531">
        <f t="shared" si="8"/>
        <v>530</v>
      </c>
    </row>
    <row r="532" spans="1:1" x14ac:dyDescent="0.35">
      <c r="A532">
        <f t="shared" si="8"/>
        <v>531</v>
      </c>
    </row>
    <row r="533" spans="1:1" x14ac:dyDescent="0.35">
      <c r="A533">
        <f t="shared" si="8"/>
        <v>532</v>
      </c>
    </row>
    <row r="534" spans="1:1" x14ac:dyDescent="0.35">
      <c r="A534">
        <f t="shared" si="8"/>
        <v>533</v>
      </c>
    </row>
    <row r="535" spans="1:1" x14ac:dyDescent="0.35">
      <c r="A535">
        <f t="shared" si="8"/>
        <v>534</v>
      </c>
    </row>
    <row r="536" spans="1:1" x14ac:dyDescent="0.35">
      <c r="A536">
        <f t="shared" si="8"/>
        <v>535</v>
      </c>
    </row>
    <row r="537" spans="1:1" x14ac:dyDescent="0.35">
      <c r="A537">
        <f t="shared" si="8"/>
        <v>536</v>
      </c>
    </row>
    <row r="538" spans="1:1" x14ac:dyDescent="0.35">
      <c r="A538">
        <f t="shared" si="8"/>
        <v>537</v>
      </c>
    </row>
    <row r="539" spans="1:1" x14ac:dyDescent="0.35">
      <c r="A539">
        <f t="shared" si="8"/>
        <v>538</v>
      </c>
    </row>
    <row r="540" spans="1:1" x14ac:dyDescent="0.35">
      <c r="A540">
        <f t="shared" si="8"/>
        <v>539</v>
      </c>
    </row>
    <row r="541" spans="1:1" x14ac:dyDescent="0.35">
      <c r="A541">
        <f t="shared" si="8"/>
        <v>540</v>
      </c>
    </row>
    <row r="542" spans="1:1" x14ac:dyDescent="0.35">
      <c r="A542">
        <f t="shared" si="8"/>
        <v>541</v>
      </c>
    </row>
    <row r="543" spans="1:1" x14ac:dyDescent="0.35">
      <c r="A543">
        <f t="shared" si="8"/>
        <v>542</v>
      </c>
    </row>
    <row r="544" spans="1:1" x14ac:dyDescent="0.35">
      <c r="A544">
        <f t="shared" si="8"/>
        <v>543</v>
      </c>
    </row>
    <row r="545" spans="1:1" x14ac:dyDescent="0.35">
      <c r="A545">
        <f t="shared" si="8"/>
        <v>544</v>
      </c>
    </row>
    <row r="546" spans="1:1" x14ac:dyDescent="0.35">
      <c r="A546">
        <f t="shared" si="8"/>
        <v>545</v>
      </c>
    </row>
    <row r="547" spans="1:1" x14ac:dyDescent="0.35">
      <c r="A547">
        <f t="shared" si="8"/>
        <v>546</v>
      </c>
    </row>
    <row r="548" spans="1:1" x14ac:dyDescent="0.35">
      <c r="A548">
        <f t="shared" si="8"/>
        <v>547</v>
      </c>
    </row>
    <row r="549" spans="1:1" x14ac:dyDescent="0.35">
      <c r="A549">
        <f t="shared" si="8"/>
        <v>548</v>
      </c>
    </row>
    <row r="550" spans="1:1" x14ac:dyDescent="0.35">
      <c r="A550">
        <f t="shared" si="8"/>
        <v>549</v>
      </c>
    </row>
    <row r="551" spans="1:1" x14ac:dyDescent="0.35">
      <c r="A551">
        <f t="shared" si="8"/>
        <v>550</v>
      </c>
    </row>
    <row r="552" spans="1:1" x14ac:dyDescent="0.35">
      <c r="A552">
        <f t="shared" si="8"/>
        <v>551</v>
      </c>
    </row>
    <row r="553" spans="1:1" x14ac:dyDescent="0.35">
      <c r="A553">
        <f t="shared" si="8"/>
        <v>552</v>
      </c>
    </row>
    <row r="554" spans="1:1" x14ac:dyDescent="0.35">
      <c r="A554">
        <f t="shared" si="8"/>
        <v>553</v>
      </c>
    </row>
    <row r="555" spans="1:1" x14ac:dyDescent="0.35">
      <c r="A555">
        <f t="shared" si="8"/>
        <v>554</v>
      </c>
    </row>
    <row r="556" spans="1:1" x14ac:dyDescent="0.35">
      <c r="A556">
        <f t="shared" si="8"/>
        <v>555</v>
      </c>
    </row>
    <row r="557" spans="1:1" x14ac:dyDescent="0.35">
      <c r="A557">
        <f t="shared" si="8"/>
        <v>556</v>
      </c>
    </row>
    <row r="558" spans="1:1" x14ac:dyDescent="0.35">
      <c r="A558">
        <f t="shared" si="8"/>
        <v>557</v>
      </c>
    </row>
    <row r="559" spans="1:1" x14ac:dyDescent="0.35">
      <c r="A559">
        <f t="shared" si="8"/>
        <v>558</v>
      </c>
    </row>
    <row r="560" spans="1:1" x14ac:dyDescent="0.35">
      <c r="A560">
        <f t="shared" si="8"/>
        <v>559</v>
      </c>
    </row>
    <row r="561" spans="1:1" x14ac:dyDescent="0.35">
      <c r="A561">
        <f t="shared" si="8"/>
        <v>560</v>
      </c>
    </row>
    <row r="562" spans="1:1" x14ac:dyDescent="0.35">
      <c r="A562">
        <f t="shared" si="8"/>
        <v>561</v>
      </c>
    </row>
    <row r="563" spans="1:1" x14ac:dyDescent="0.35">
      <c r="A563">
        <f t="shared" si="8"/>
        <v>562</v>
      </c>
    </row>
    <row r="564" spans="1:1" x14ac:dyDescent="0.35">
      <c r="A564">
        <f t="shared" si="8"/>
        <v>563</v>
      </c>
    </row>
    <row r="565" spans="1:1" x14ac:dyDescent="0.35">
      <c r="A565">
        <f t="shared" si="8"/>
        <v>564</v>
      </c>
    </row>
    <row r="566" spans="1:1" x14ac:dyDescent="0.35">
      <c r="A566">
        <f t="shared" si="8"/>
        <v>565</v>
      </c>
    </row>
    <row r="567" spans="1:1" x14ac:dyDescent="0.35">
      <c r="A567">
        <f t="shared" si="8"/>
        <v>566</v>
      </c>
    </row>
    <row r="568" spans="1:1" x14ac:dyDescent="0.35">
      <c r="A568">
        <f t="shared" si="8"/>
        <v>567</v>
      </c>
    </row>
    <row r="569" spans="1:1" x14ac:dyDescent="0.35">
      <c r="A569">
        <f t="shared" si="8"/>
        <v>568</v>
      </c>
    </row>
    <row r="570" spans="1:1" x14ac:dyDescent="0.35">
      <c r="A570">
        <f t="shared" si="8"/>
        <v>569</v>
      </c>
    </row>
    <row r="571" spans="1:1" x14ac:dyDescent="0.35">
      <c r="A571">
        <f t="shared" si="8"/>
        <v>570</v>
      </c>
    </row>
    <row r="572" spans="1:1" x14ac:dyDescent="0.35">
      <c r="A572">
        <f t="shared" si="8"/>
        <v>571</v>
      </c>
    </row>
    <row r="573" spans="1:1" x14ac:dyDescent="0.35">
      <c r="A573">
        <f t="shared" si="8"/>
        <v>572</v>
      </c>
    </row>
    <row r="574" spans="1:1" x14ac:dyDescent="0.35">
      <c r="A574">
        <f t="shared" si="8"/>
        <v>573</v>
      </c>
    </row>
    <row r="575" spans="1:1" x14ac:dyDescent="0.35">
      <c r="A575">
        <f t="shared" si="8"/>
        <v>574</v>
      </c>
    </row>
    <row r="576" spans="1:1" x14ac:dyDescent="0.35">
      <c r="A576">
        <f t="shared" si="8"/>
        <v>575</v>
      </c>
    </row>
    <row r="577" spans="1:1" x14ac:dyDescent="0.35">
      <c r="A577">
        <f t="shared" si="8"/>
        <v>576</v>
      </c>
    </row>
    <row r="578" spans="1:1" x14ac:dyDescent="0.35">
      <c r="A578">
        <f t="shared" si="8"/>
        <v>577</v>
      </c>
    </row>
    <row r="579" spans="1:1" x14ac:dyDescent="0.35">
      <c r="A579">
        <f t="shared" si="8"/>
        <v>578</v>
      </c>
    </row>
    <row r="580" spans="1:1" x14ac:dyDescent="0.35">
      <c r="A580">
        <f t="shared" ref="A580:A643" si="9">A579+1</f>
        <v>579</v>
      </c>
    </row>
    <row r="581" spans="1:1" x14ac:dyDescent="0.35">
      <c r="A581">
        <f t="shared" si="9"/>
        <v>580</v>
      </c>
    </row>
    <row r="582" spans="1:1" x14ac:dyDescent="0.35">
      <c r="A582">
        <f t="shared" si="9"/>
        <v>581</v>
      </c>
    </row>
    <row r="583" spans="1:1" x14ac:dyDescent="0.35">
      <c r="A583">
        <f t="shared" si="9"/>
        <v>582</v>
      </c>
    </row>
    <row r="584" spans="1:1" x14ac:dyDescent="0.35">
      <c r="A584">
        <f t="shared" si="9"/>
        <v>583</v>
      </c>
    </row>
    <row r="585" spans="1:1" x14ac:dyDescent="0.35">
      <c r="A585">
        <f t="shared" si="9"/>
        <v>584</v>
      </c>
    </row>
    <row r="586" spans="1:1" x14ac:dyDescent="0.35">
      <c r="A586">
        <f t="shared" si="9"/>
        <v>585</v>
      </c>
    </row>
    <row r="587" spans="1:1" x14ac:dyDescent="0.35">
      <c r="A587">
        <f t="shared" si="9"/>
        <v>586</v>
      </c>
    </row>
    <row r="588" spans="1:1" x14ac:dyDescent="0.35">
      <c r="A588">
        <f t="shared" si="9"/>
        <v>587</v>
      </c>
    </row>
    <row r="589" spans="1:1" x14ac:dyDescent="0.35">
      <c r="A589">
        <f t="shared" si="9"/>
        <v>588</v>
      </c>
    </row>
    <row r="590" spans="1:1" x14ac:dyDescent="0.35">
      <c r="A590">
        <f t="shared" si="9"/>
        <v>589</v>
      </c>
    </row>
    <row r="591" spans="1:1" x14ac:dyDescent="0.35">
      <c r="A591">
        <f t="shared" si="9"/>
        <v>590</v>
      </c>
    </row>
    <row r="592" spans="1:1" x14ac:dyDescent="0.35">
      <c r="A592">
        <f t="shared" si="9"/>
        <v>591</v>
      </c>
    </row>
    <row r="593" spans="1:1" x14ac:dyDescent="0.35">
      <c r="A593">
        <f t="shared" si="9"/>
        <v>592</v>
      </c>
    </row>
    <row r="594" spans="1:1" x14ac:dyDescent="0.35">
      <c r="A594">
        <f t="shared" si="9"/>
        <v>593</v>
      </c>
    </row>
    <row r="595" spans="1:1" x14ac:dyDescent="0.35">
      <c r="A595">
        <f t="shared" si="9"/>
        <v>594</v>
      </c>
    </row>
    <row r="596" spans="1:1" x14ac:dyDescent="0.35">
      <c r="A596">
        <f t="shared" si="9"/>
        <v>595</v>
      </c>
    </row>
    <row r="597" spans="1:1" x14ac:dyDescent="0.35">
      <c r="A597">
        <f t="shared" si="9"/>
        <v>596</v>
      </c>
    </row>
    <row r="598" spans="1:1" x14ac:dyDescent="0.35">
      <c r="A598">
        <f t="shared" si="9"/>
        <v>597</v>
      </c>
    </row>
    <row r="599" spans="1:1" x14ac:dyDescent="0.35">
      <c r="A599">
        <f t="shared" si="9"/>
        <v>598</v>
      </c>
    </row>
    <row r="600" spans="1:1" x14ac:dyDescent="0.35">
      <c r="A600">
        <f t="shared" si="9"/>
        <v>599</v>
      </c>
    </row>
    <row r="601" spans="1:1" x14ac:dyDescent="0.35">
      <c r="A601">
        <f t="shared" si="9"/>
        <v>600</v>
      </c>
    </row>
    <row r="602" spans="1:1" x14ac:dyDescent="0.35">
      <c r="A602">
        <f t="shared" si="9"/>
        <v>601</v>
      </c>
    </row>
    <row r="603" spans="1:1" x14ac:dyDescent="0.35">
      <c r="A603">
        <f t="shared" si="9"/>
        <v>602</v>
      </c>
    </row>
    <row r="604" spans="1:1" x14ac:dyDescent="0.35">
      <c r="A604">
        <f t="shared" si="9"/>
        <v>603</v>
      </c>
    </row>
    <row r="605" spans="1:1" x14ac:dyDescent="0.35">
      <c r="A605">
        <f t="shared" si="9"/>
        <v>604</v>
      </c>
    </row>
    <row r="606" spans="1:1" x14ac:dyDescent="0.35">
      <c r="A606">
        <f t="shared" si="9"/>
        <v>605</v>
      </c>
    </row>
    <row r="607" spans="1:1" x14ac:dyDescent="0.35">
      <c r="A607">
        <f t="shared" si="9"/>
        <v>606</v>
      </c>
    </row>
    <row r="608" spans="1:1" x14ac:dyDescent="0.35">
      <c r="A608">
        <f t="shared" si="9"/>
        <v>607</v>
      </c>
    </row>
    <row r="609" spans="1:1" x14ac:dyDescent="0.35">
      <c r="A609">
        <f t="shared" si="9"/>
        <v>608</v>
      </c>
    </row>
    <row r="610" spans="1:1" x14ac:dyDescent="0.35">
      <c r="A610">
        <f t="shared" si="9"/>
        <v>609</v>
      </c>
    </row>
    <row r="611" spans="1:1" x14ac:dyDescent="0.35">
      <c r="A611">
        <f t="shared" si="9"/>
        <v>610</v>
      </c>
    </row>
    <row r="612" spans="1:1" x14ac:dyDescent="0.35">
      <c r="A612">
        <f t="shared" si="9"/>
        <v>611</v>
      </c>
    </row>
    <row r="613" spans="1:1" x14ac:dyDescent="0.35">
      <c r="A613">
        <f t="shared" si="9"/>
        <v>612</v>
      </c>
    </row>
    <row r="614" spans="1:1" x14ac:dyDescent="0.35">
      <c r="A614">
        <f t="shared" si="9"/>
        <v>613</v>
      </c>
    </row>
    <row r="615" spans="1:1" x14ac:dyDescent="0.35">
      <c r="A615">
        <f t="shared" si="9"/>
        <v>614</v>
      </c>
    </row>
    <row r="616" spans="1:1" x14ac:dyDescent="0.35">
      <c r="A616">
        <f t="shared" si="9"/>
        <v>615</v>
      </c>
    </row>
    <row r="617" spans="1:1" x14ac:dyDescent="0.35">
      <c r="A617">
        <f t="shared" si="9"/>
        <v>616</v>
      </c>
    </row>
    <row r="618" spans="1:1" x14ac:dyDescent="0.35">
      <c r="A618">
        <f t="shared" si="9"/>
        <v>617</v>
      </c>
    </row>
    <row r="619" spans="1:1" x14ac:dyDescent="0.35">
      <c r="A619">
        <f t="shared" si="9"/>
        <v>618</v>
      </c>
    </row>
    <row r="620" spans="1:1" x14ac:dyDescent="0.35">
      <c r="A620">
        <f t="shared" si="9"/>
        <v>619</v>
      </c>
    </row>
    <row r="621" spans="1:1" x14ac:dyDescent="0.35">
      <c r="A621">
        <f t="shared" si="9"/>
        <v>620</v>
      </c>
    </row>
    <row r="622" spans="1:1" x14ac:dyDescent="0.35">
      <c r="A622">
        <f t="shared" si="9"/>
        <v>621</v>
      </c>
    </row>
    <row r="623" spans="1:1" x14ac:dyDescent="0.35">
      <c r="A623">
        <f t="shared" si="9"/>
        <v>622</v>
      </c>
    </row>
    <row r="624" spans="1:1" x14ac:dyDescent="0.35">
      <c r="A624">
        <f t="shared" si="9"/>
        <v>623</v>
      </c>
    </row>
    <row r="625" spans="1:1" x14ac:dyDescent="0.35">
      <c r="A625">
        <f t="shared" si="9"/>
        <v>624</v>
      </c>
    </row>
    <row r="626" spans="1:1" x14ac:dyDescent="0.35">
      <c r="A626">
        <f t="shared" si="9"/>
        <v>625</v>
      </c>
    </row>
    <row r="627" spans="1:1" x14ac:dyDescent="0.35">
      <c r="A627">
        <f t="shared" si="9"/>
        <v>626</v>
      </c>
    </row>
    <row r="628" spans="1:1" x14ac:dyDescent="0.35">
      <c r="A628">
        <f t="shared" si="9"/>
        <v>627</v>
      </c>
    </row>
    <row r="629" spans="1:1" x14ac:dyDescent="0.35">
      <c r="A629">
        <f t="shared" si="9"/>
        <v>628</v>
      </c>
    </row>
    <row r="630" spans="1:1" x14ac:dyDescent="0.35">
      <c r="A630">
        <f t="shared" si="9"/>
        <v>629</v>
      </c>
    </row>
    <row r="631" spans="1:1" x14ac:dyDescent="0.35">
      <c r="A631">
        <f t="shared" si="9"/>
        <v>630</v>
      </c>
    </row>
    <row r="632" spans="1:1" x14ac:dyDescent="0.35">
      <c r="A632">
        <f t="shared" si="9"/>
        <v>631</v>
      </c>
    </row>
    <row r="633" spans="1:1" x14ac:dyDescent="0.35">
      <c r="A633">
        <f t="shared" si="9"/>
        <v>632</v>
      </c>
    </row>
    <row r="634" spans="1:1" x14ac:dyDescent="0.35">
      <c r="A634">
        <f t="shared" si="9"/>
        <v>633</v>
      </c>
    </row>
    <row r="635" spans="1:1" x14ac:dyDescent="0.35">
      <c r="A635">
        <f t="shared" si="9"/>
        <v>634</v>
      </c>
    </row>
    <row r="636" spans="1:1" x14ac:dyDescent="0.35">
      <c r="A636">
        <f t="shared" si="9"/>
        <v>635</v>
      </c>
    </row>
    <row r="637" spans="1:1" x14ac:dyDescent="0.35">
      <c r="A637">
        <f t="shared" si="9"/>
        <v>636</v>
      </c>
    </row>
    <row r="638" spans="1:1" x14ac:dyDescent="0.35">
      <c r="A638">
        <f t="shared" si="9"/>
        <v>637</v>
      </c>
    </row>
    <row r="639" spans="1:1" x14ac:dyDescent="0.35">
      <c r="A639">
        <f t="shared" si="9"/>
        <v>638</v>
      </c>
    </row>
    <row r="640" spans="1:1" x14ac:dyDescent="0.35">
      <c r="A640">
        <f t="shared" si="9"/>
        <v>639</v>
      </c>
    </row>
    <row r="641" spans="1:1" x14ac:dyDescent="0.35">
      <c r="A641">
        <f t="shared" si="9"/>
        <v>640</v>
      </c>
    </row>
    <row r="642" spans="1:1" x14ac:dyDescent="0.35">
      <c r="A642">
        <f t="shared" si="9"/>
        <v>641</v>
      </c>
    </row>
    <row r="643" spans="1:1" x14ac:dyDescent="0.35">
      <c r="A643">
        <f t="shared" si="9"/>
        <v>642</v>
      </c>
    </row>
    <row r="644" spans="1:1" x14ac:dyDescent="0.35">
      <c r="A644">
        <f t="shared" ref="A644:A707" si="10">A643+1</f>
        <v>643</v>
      </c>
    </row>
    <row r="645" spans="1:1" x14ac:dyDescent="0.35">
      <c r="A645">
        <f t="shared" si="10"/>
        <v>644</v>
      </c>
    </row>
    <row r="646" spans="1:1" x14ac:dyDescent="0.35">
      <c r="A646">
        <f t="shared" si="10"/>
        <v>645</v>
      </c>
    </row>
    <row r="647" spans="1:1" x14ac:dyDescent="0.35">
      <c r="A647">
        <f t="shared" si="10"/>
        <v>646</v>
      </c>
    </row>
    <row r="648" spans="1:1" x14ac:dyDescent="0.35">
      <c r="A648">
        <f t="shared" si="10"/>
        <v>647</v>
      </c>
    </row>
    <row r="649" spans="1:1" x14ac:dyDescent="0.35">
      <c r="A649">
        <f t="shared" si="10"/>
        <v>648</v>
      </c>
    </row>
    <row r="650" spans="1:1" x14ac:dyDescent="0.35">
      <c r="A650">
        <f t="shared" si="10"/>
        <v>649</v>
      </c>
    </row>
    <row r="651" spans="1:1" x14ac:dyDescent="0.35">
      <c r="A651">
        <f t="shared" si="10"/>
        <v>650</v>
      </c>
    </row>
    <row r="652" spans="1:1" x14ac:dyDescent="0.35">
      <c r="A652">
        <f t="shared" si="10"/>
        <v>651</v>
      </c>
    </row>
    <row r="653" spans="1:1" x14ac:dyDescent="0.35">
      <c r="A653">
        <f t="shared" si="10"/>
        <v>652</v>
      </c>
    </row>
    <row r="654" spans="1:1" x14ac:dyDescent="0.35">
      <c r="A654">
        <f t="shared" si="10"/>
        <v>653</v>
      </c>
    </row>
    <row r="655" spans="1:1" x14ac:dyDescent="0.35">
      <c r="A655">
        <f t="shared" si="10"/>
        <v>654</v>
      </c>
    </row>
    <row r="656" spans="1:1" x14ac:dyDescent="0.35">
      <c r="A656">
        <f t="shared" si="10"/>
        <v>655</v>
      </c>
    </row>
    <row r="657" spans="1:1" x14ac:dyDescent="0.35">
      <c r="A657">
        <f t="shared" si="10"/>
        <v>656</v>
      </c>
    </row>
    <row r="658" spans="1:1" x14ac:dyDescent="0.35">
      <c r="A658">
        <f t="shared" si="10"/>
        <v>657</v>
      </c>
    </row>
    <row r="659" spans="1:1" x14ac:dyDescent="0.35">
      <c r="A659">
        <f t="shared" si="10"/>
        <v>658</v>
      </c>
    </row>
    <row r="660" spans="1:1" x14ac:dyDescent="0.35">
      <c r="A660">
        <f t="shared" si="10"/>
        <v>659</v>
      </c>
    </row>
    <row r="661" spans="1:1" x14ac:dyDescent="0.35">
      <c r="A661">
        <f t="shared" si="10"/>
        <v>660</v>
      </c>
    </row>
    <row r="662" spans="1:1" x14ac:dyDescent="0.35">
      <c r="A662">
        <f t="shared" si="10"/>
        <v>661</v>
      </c>
    </row>
    <row r="663" spans="1:1" x14ac:dyDescent="0.35">
      <c r="A663">
        <f t="shared" si="10"/>
        <v>662</v>
      </c>
    </row>
    <row r="664" spans="1:1" x14ac:dyDescent="0.35">
      <c r="A664">
        <f t="shared" si="10"/>
        <v>663</v>
      </c>
    </row>
    <row r="665" spans="1:1" x14ac:dyDescent="0.35">
      <c r="A665">
        <f t="shared" si="10"/>
        <v>664</v>
      </c>
    </row>
    <row r="666" spans="1:1" x14ac:dyDescent="0.35">
      <c r="A666">
        <f t="shared" si="10"/>
        <v>665</v>
      </c>
    </row>
    <row r="667" spans="1:1" x14ac:dyDescent="0.35">
      <c r="A667">
        <f t="shared" si="10"/>
        <v>666</v>
      </c>
    </row>
    <row r="668" spans="1:1" x14ac:dyDescent="0.35">
      <c r="A668">
        <f t="shared" si="10"/>
        <v>667</v>
      </c>
    </row>
    <row r="669" spans="1:1" x14ac:dyDescent="0.35">
      <c r="A669">
        <f t="shared" si="10"/>
        <v>668</v>
      </c>
    </row>
    <row r="670" spans="1:1" x14ac:dyDescent="0.35">
      <c r="A670">
        <f t="shared" si="10"/>
        <v>669</v>
      </c>
    </row>
    <row r="671" spans="1:1" x14ac:dyDescent="0.35">
      <c r="A671">
        <f t="shared" si="10"/>
        <v>670</v>
      </c>
    </row>
    <row r="672" spans="1:1" x14ac:dyDescent="0.35">
      <c r="A672">
        <f t="shared" si="10"/>
        <v>671</v>
      </c>
    </row>
    <row r="673" spans="1:1" x14ac:dyDescent="0.35">
      <c r="A673">
        <f t="shared" si="10"/>
        <v>672</v>
      </c>
    </row>
    <row r="674" spans="1:1" x14ac:dyDescent="0.35">
      <c r="A674">
        <f t="shared" si="10"/>
        <v>673</v>
      </c>
    </row>
    <row r="675" spans="1:1" x14ac:dyDescent="0.35">
      <c r="A675">
        <f t="shared" si="10"/>
        <v>674</v>
      </c>
    </row>
    <row r="676" spans="1:1" x14ac:dyDescent="0.35">
      <c r="A676">
        <f t="shared" si="10"/>
        <v>675</v>
      </c>
    </row>
    <row r="677" spans="1:1" x14ac:dyDescent="0.35">
      <c r="A677">
        <f t="shared" si="10"/>
        <v>676</v>
      </c>
    </row>
    <row r="678" spans="1:1" x14ac:dyDescent="0.35">
      <c r="A678">
        <f t="shared" si="10"/>
        <v>677</v>
      </c>
    </row>
    <row r="679" spans="1:1" x14ac:dyDescent="0.35">
      <c r="A679">
        <f t="shared" si="10"/>
        <v>678</v>
      </c>
    </row>
    <row r="680" spans="1:1" x14ac:dyDescent="0.35">
      <c r="A680">
        <f t="shared" si="10"/>
        <v>679</v>
      </c>
    </row>
    <row r="681" spans="1:1" x14ac:dyDescent="0.35">
      <c r="A681">
        <f t="shared" si="10"/>
        <v>680</v>
      </c>
    </row>
    <row r="682" spans="1:1" x14ac:dyDescent="0.35">
      <c r="A682">
        <f t="shared" si="10"/>
        <v>681</v>
      </c>
    </row>
    <row r="683" spans="1:1" x14ac:dyDescent="0.35">
      <c r="A683">
        <f t="shared" si="10"/>
        <v>682</v>
      </c>
    </row>
    <row r="684" spans="1:1" x14ac:dyDescent="0.35">
      <c r="A684">
        <f t="shared" si="10"/>
        <v>683</v>
      </c>
    </row>
    <row r="685" spans="1:1" x14ac:dyDescent="0.35">
      <c r="A685">
        <f t="shared" si="10"/>
        <v>684</v>
      </c>
    </row>
    <row r="686" spans="1:1" x14ac:dyDescent="0.35">
      <c r="A686">
        <f t="shared" si="10"/>
        <v>685</v>
      </c>
    </row>
    <row r="687" spans="1:1" x14ac:dyDescent="0.35">
      <c r="A687">
        <f t="shared" si="10"/>
        <v>686</v>
      </c>
    </row>
    <row r="688" spans="1:1" x14ac:dyDescent="0.35">
      <c r="A688">
        <f t="shared" si="10"/>
        <v>687</v>
      </c>
    </row>
    <row r="689" spans="1:1" x14ac:dyDescent="0.35">
      <c r="A689">
        <f t="shared" si="10"/>
        <v>688</v>
      </c>
    </row>
    <row r="690" spans="1:1" x14ac:dyDescent="0.35">
      <c r="A690">
        <f t="shared" si="10"/>
        <v>689</v>
      </c>
    </row>
    <row r="691" spans="1:1" x14ac:dyDescent="0.35">
      <c r="A691">
        <f t="shared" si="10"/>
        <v>690</v>
      </c>
    </row>
    <row r="692" spans="1:1" x14ac:dyDescent="0.35">
      <c r="A692">
        <f t="shared" si="10"/>
        <v>691</v>
      </c>
    </row>
    <row r="693" spans="1:1" x14ac:dyDescent="0.35">
      <c r="A693">
        <f t="shared" si="10"/>
        <v>692</v>
      </c>
    </row>
    <row r="694" spans="1:1" x14ac:dyDescent="0.35">
      <c r="A694">
        <f t="shared" si="10"/>
        <v>693</v>
      </c>
    </row>
    <row r="695" spans="1:1" x14ac:dyDescent="0.35">
      <c r="A695">
        <f t="shared" si="10"/>
        <v>694</v>
      </c>
    </row>
    <row r="696" spans="1:1" x14ac:dyDescent="0.35">
      <c r="A696">
        <f t="shared" si="10"/>
        <v>695</v>
      </c>
    </row>
    <row r="697" spans="1:1" x14ac:dyDescent="0.35">
      <c r="A697">
        <f t="shared" si="10"/>
        <v>696</v>
      </c>
    </row>
    <row r="698" spans="1:1" x14ac:dyDescent="0.35">
      <c r="A698">
        <f t="shared" si="10"/>
        <v>697</v>
      </c>
    </row>
    <row r="699" spans="1:1" x14ac:dyDescent="0.35">
      <c r="A699">
        <f t="shared" si="10"/>
        <v>698</v>
      </c>
    </row>
    <row r="700" spans="1:1" x14ac:dyDescent="0.35">
      <c r="A700">
        <f t="shared" si="10"/>
        <v>699</v>
      </c>
    </row>
    <row r="701" spans="1:1" x14ac:dyDescent="0.35">
      <c r="A701">
        <f t="shared" si="10"/>
        <v>700</v>
      </c>
    </row>
    <row r="702" spans="1:1" x14ac:dyDescent="0.35">
      <c r="A702">
        <f t="shared" si="10"/>
        <v>701</v>
      </c>
    </row>
    <row r="703" spans="1:1" x14ac:dyDescent="0.35">
      <c r="A703">
        <f t="shared" si="10"/>
        <v>702</v>
      </c>
    </row>
    <row r="704" spans="1:1" x14ac:dyDescent="0.35">
      <c r="A704">
        <f t="shared" si="10"/>
        <v>703</v>
      </c>
    </row>
    <row r="705" spans="1:1" x14ac:dyDescent="0.35">
      <c r="A705">
        <f t="shared" si="10"/>
        <v>704</v>
      </c>
    </row>
    <row r="706" spans="1:1" x14ac:dyDescent="0.35">
      <c r="A706">
        <f t="shared" si="10"/>
        <v>705</v>
      </c>
    </row>
    <row r="707" spans="1:1" x14ac:dyDescent="0.35">
      <c r="A707">
        <f t="shared" si="10"/>
        <v>706</v>
      </c>
    </row>
    <row r="708" spans="1:1" x14ac:dyDescent="0.35">
      <c r="A708">
        <f t="shared" ref="A708:A771" si="11">A707+1</f>
        <v>707</v>
      </c>
    </row>
    <row r="709" spans="1:1" x14ac:dyDescent="0.35">
      <c r="A709">
        <f t="shared" si="11"/>
        <v>708</v>
      </c>
    </row>
    <row r="710" spans="1:1" x14ac:dyDescent="0.35">
      <c r="A710">
        <f t="shared" si="11"/>
        <v>709</v>
      </c>
    </row>
    <row r="711" spans="1:1" x14ac:dyDescent="0.35">
      <c r="A711">
        <f t="shared" si="11"/>
        <v>710</v>
      </c>
    </row>
    <row r="712" spans="1:1" x14ac:dyDescent="0.35">
      <c r="A712">
        <f t="shared" si="11"/>
        <v>711</v>
      </c>
    </row>
    <row r="713" spans="1:1" x14ac:dyDescent="0.35">
      <c r="A713">
        <f t="shared" si="11"/>
        <v>712</v>
      </c>
    </row>
    <row r="714" spans="1:1" x14ac:dyDescent="0.35">
      <c r="A714">
        <f t="shared" si="11"/>
        <v>713</v>
      </c>
    </row>
    <row r="715" spans="1:1" x14ac:dyDescent="0.35">
      <c r="A715">
        <f t="shared" si="11"/>
        <v>714</v>
      </c>
    </row>
    <row r="716" spans="1:1" x14ac:dyDescent="0.35">
      <c r="A716">
        <f t="shared" si="11"/>
        <v>715</v>
      </c>
    </row>
    <row r="717" spans="1:1" x14ac:dyDescent="0.35">
      <c r="A717">
        <f t="shared" si="11"/>
        <v>716</v>
      </c>
    </row>
    <row r="718" spans="1:1" x14ac:dyDescent="0.35">
      <c r="A718">
        <f t="shared" si="11"/>
        <v>717</v>
      </c>
    </row>
    <row r="719" spans="1:1" x14ac:dyDescent="0.35">
      <c r="A719">
        <f t="shared" si="11"/>
        <v>718</v>
      </c>
    </row>
    <row r="720" spans="1:1" x14ac:dyDescent="0.35">
      <c r="A720">
        <f t="shared" si="11"/>
        <v>719</v>
      </c>
    </row>
    <row r="721" spans="1:1" x14ac:dyDescent="0.35">
      <c r="A721">
        <f t="shared" si="11"/>
        <v>720</v>
      </c>
    </row>
    <row r="722" spans="1:1" x14ac:dyDescent="0.35">
      <c r="A722">
        <f t="shared" si="11"/>
        <v>721</v>
      </c>
    </row>
    <row r="723" spans="1:1" x14ac:dyDescent="0.35">
      <c r="A723">
        <f t="shared" si="11"/>
        <v>722</v>
      </c>
    </row>
    <row r="724" spans="1:1" x14ac:dyDescent="0.35">
      <c r="A724">
        <f t="shared" si="11"/>
        <v>723</v>
      </c>
    </row>
    <row r="725" spans="1:1" x14ac:dyDescent="0.35">
      <c r="A725">
        <f t="shared" si="11"/>
        <v>724</v>
      </c>
    </row>
    <row r="726" spans="1:1" x14ac:dyDescent="0.35">
      <c r="A726">
        <f t="shared" si="11"/>
        <v>725</v>
      </c>
    </row>
    <row r="727" spans="1:1" x14ac:dyDescent="0.35">
      <c r="A727">
        <f t="shared" si="11"/>
        <v>726</v>
      </c>
    </row>
    <row r="728" spans="1:1" x14ac:dyDescent="0.35">
      <c r="A728">
        <f t="shared" si="11"/>
        <v>727</v>
      </c>
    </row>
    <row r="729" spans="1:1" x14ac:dyDescent="0.35">
      <c r="A729">
        <f t="shared" si="11"/>
        <v>728</v>
      </c>
    </row>
    <row r="730" spans="1:1" x14ac:dyDescent="0.35">
      <c r="A730">
        <f t="shared" si="11"/>
        <v>729</v>
      </c>
    </row>
    <row r="731" spans="1:1" x14ac:dyDescent="0.35">
      <c r="A731">
        <f t="shared" si="11"/>
        <v>730</v>
      </c>
    </row>
    <row r="732" spans="1:1" x14ac:dyDescent="0.35">
      <c r="A732">
        <f t="shared" si="11"/>
        <v>731</v>
      </c>
    </row>
    <row r="733" spans="1:1" x14ac:dyDescent="0.35">
      <c r="A733">
        <f t="shared" si="11"/>
        <v>732</v>
      </c>
    </row>
    <row r="734" spans="1:1" x14ac:dyDescent="0.35">
      <c r="A734">
        <f t="shared" si="11"/>
        <v>733</v>
      </c>
    </row>
    <row r="735" spans="1:1" x14ac:dyDescent="0.35">
      <c r="A735">
        <f t="shared" si="11"/>
        <v>734</v>
      </c>
    </row>
    <row r="736" spans="1:1" x14ac:dyDescent="0.35">
      <c r="A736">
        <f t="shared" si="11"/>
        <v>735</v>
      </c>
    </row>
    <row r="737" spans="1:1" x14ac:dyDescent="0.35">
      <c r="A737">
        <f t="shared" si="11"/>
        <v>736</v>
      </c>
    </row>
    <row r="738" spans="1:1" x14ac:dyDescent="0.35">
      <c r="A738">
        <f t="shared" si="11"/>
        <v>737</v>
      </c>
    </row>
    <row r="739" spans="1:1" x14ac:dyDescent="0.35">
      <c r="A739">
        <f t="shared" si="11"/>
        <v>738</v>
      </c>
    </row>
    <row r="740" spans="1:1" x14ac:dyDescent="0.35">
      <c r="A740">
        <f t="shared" si="11"/>
        <v>739</v>
      </c>
    </row>
    <row r="741" spans="1:1" x14ac:dyDescent="0.35">
      <c r="A741">
        <f t="shared" si="11"/>
        <v>740</v>
      </c>
    </row>
    <row r="742" spans="1:1" x14ac:dyDescent="0.35">
      <c r="A742">
        <f t="shared" si="11"/>
        <v>741</v>
      </c>
    </row>
    <row r="743" spans="1:1" x14ac:dyDescent="0.35">
      <c r="A743">
        <f t="shared" si="11"/>
        <v>742</v>
      </c>
    </row>
    <row r="744" spans="1:1" x14ac:dyDescent="0.35">
      <c r="A744">
        <f t="shared" si="11"/>
        <v>743</v>
      </c>
    </row>
    <row r="745" spans="1:1" x14ac:dyDescent="0.35">
      <c r="A745">
        <f t="shared" si="11"/>
        <v>744</v>
      </c>
    </row>
    <row r="746" spans="1:1" x14ac:dyDescent="0.35">
      <c r="A746">
        <f t="shared" si="11"/>
        <v>745</v>
      </c>
    </row>
    <row r="747" spans="1:1" x14ac:dyDescent="0.35">
      <c r="A747">
        <f t="shared" si="11"/>
        <v>746</v>
      </c>
    </row>
    <row r="748" spans="1:1" x14ac:dyDescent="0.35">
      <c r="A748">
        <f t="shared" si="11"/>
        <v>747</v>
      </c>
    </row>
    <row r="749" spans="1:1" x14ac:dyDescent="0.35">
      <c r="A749">
        <f t="shared" si="11"/>
        <v>748</v>
      </c>
    </row>
    <row r="750" spans="1:1" x14ac:dyDescent="0.35">
      <c r="A750">
        <f t="shared" si="11"/>
        <v>749</v>
      </c>
    </row>
    <row r="751" spans="1:1" x14ac:dyDescent="0.35">
      <c r="A751">
        <f t="shared" si="11"/>
        <v>750</v>
      </c>
    </row>
    <row r="752" spans="1:1" x14ac:dyDescent="0.35">
      <c r="A752">
        <f t="shared" si="11"/>
        <v>751</v>
      </c>
    </row>
    <row r="753" spans="1:1" x14ac:dyDescent="0.35">
      <c r="A753">
        <f t="shared" si="11"/>
        <v>752</v>
      </c>
    </row>
    <row r="754" spans="1:1" x14ac:dyDescent="0.35">
      <c r="A754">
        <f t="shared" si="11"/>
        <v>753</v>
      </c>
    </row>
    <row r="755" spans="1:1" x14ac:dyDescent="0.35">
      <c r="A755">
        <f t="shared" si="11"/>
        <v>754</v>
      </c>
    </row>
    <row r="756" spans="1:1" x14ac:dyDescent="0.35">
      <c r="A756">
        <f t="shared" si="11"/>
        <v>755</v>
      </c>
    </row>
    <row r="757" spans="1:1" x14ac:dyDescent="0.35">
      <c r="A757">
        <f t="shared" si="11"/>
        <v>756</v>
      </c>
    </row>
    <row r="758" spans="1:1" x14ac:dyDescent="0.35">
      <c r="A758">
        <f t="shared" si="11"/>
        <v>757</v>
      </c>
    </row>
    <row r="759" spans="1:1" x14ac:dyDescent="0.35">
      <c r="A759">
        <f t="shared" si="11"/>
        <v>758</v>
      </c>
    </row>
    <row r="760" spans="1:1" x14ac:dyDescent="0.35">
      <c r="A760">
        <f t="shared" si="11"/>
        <v>759</v>
      </c>
    </row>
    <row r="761" spans="1:1" x14ac:dyDescent="0.35">
      <c r="A761">
        <f t="shared" si="11"/>
        <v>760</v>
      </c>
    </row>
    <row r="762" spans="1:1" x14ac:dyDescent="0.35">
      <c r="A762">
        <f t="shared" si="11"/>
        <v>761</v>
      </c>
    </row>
    <row r="763" spans="1:1" x14ac:dyDescent="0.35">
      <c r="A763">
        <f t="shared" si="11"/>
        <v>762</v>
      </c>
    </row>
    <row r="764" spans="1:1" x14ac:dyDescent="0.35">
      <c r="A764">
        <f t="shared" si="11"/>
        <v>763</v>
      </c>
    </row>
    <row r="765" spans="1:1" x14ac:dyDescent="0.35">
      <c r="A765">
        <f t="shared" si="11"/>
        <v>764</v>
      </c>
    </row>
    <row r="766" spans="1:1" x14ac:dyDescent="0.35">
      <c r="A766">
        <f t="shared" si="11"/>
        <v>765</v>
      </c>
    </row>
    <row r="767" spans="1:1" x14ac:dyDescent="0.35">
      <c r="A767">
        <f t="shared" si="11"/>
        <v>766</v>
      </c>
    </row>
    <row r="768" spans="1:1" x14ac:dyDescent="0.35">
      <c r="A768">
        <f t="shared" si="11"/>
        <v>767</v>
      </c>
    </row>
    <row r="769" spans="1:1" x14ac:dyDescent="0.35">
      <c r="A769">
        <f t="shared" si="11"/>
        <v>768</v>
      </c>
    </row>
    <row r="770" spans="1:1" x14ac:dyDescent="0.35">
      <c r="A770">
        <f t="shared" si="11"/>
        <v>769</v>
      </c>
    </row>
    <row r="771" spans="1:1" x14ac:dyDescent="0.35">
      <c r="A771">
        <f t="shared" si="11"/>
        <v>770</v>
      </c>
    </row>
    <row r="772" spans="1:1" x14ac:dyDescent="0.35">
      <c r="A772">
        <f t="shared" ref="A772:A835" si="12">A771+1</f>
        <v>771</v>
      </c>
    </row>
    <row r="773" spans="1:1" x14ac:dyDescent="0.35">
      <c r="A773">
        <f t="shared" si="12"/>
        <v>772</v>
      </c>
    </row>
    <row r="774" spans="1:1" x14ac:dyDescent="0.35">
      <c r="A774">
        <f t="shared" si="12"/>
        <v>773</v>
      </c>
    </row>
    <row r="775" spans="1:1" x14ac:dyDescent="0.35">
      <c r="A775">
        <f t="shared" si="12"/>
        <v>774</v>
      </c>
    </row>
    <row r="776" spans="1:1" x14ac:dyDescent="0.35">
      <c r="A776">
        <f t="shared" si="12"/>
        <v>775</v>
      </c>
    </row>
    <row r="777" spans="1:1" x14ac:dyDescent="0.35">
      <c r="A777">
        <f t="shared" si="12"/>
        <v>776</v>
      </c>
    </row>
    <row r="778" spans="1:1" x14ac:dyDescent="0.35">
      <c r="A778">
        <f t="shared" si="12"/>
        <v>777</v>
      </c>
    </row>
    <row r="779" spans="1:1" x14ac:dyDescent="0.35">
      <c r="A779">
        <f t="shared" si="12"/>
        <v>778</v>
      </c>
    </row>
    <row r="780" spans="1:1" x14ac:dyDescent="0.35">
      <c r="A780">
        <f t="shared" si="12"/>
        <v>779</v>
      </c>
    </row>
    <row r="781" spans="1:1" x14ac:dyDescent="0.35">
      <c r="A781">
        <f t="shared" si="12"/>
        <v>780</v>
      </c>
    </row>
    <row r="782" spans="1:1" x14ac:dyDescent="0.35">
      <c r="A782">
        <f t="shared" si="12"/>
        <v>781</v>
      </c>
    </row>
    <row r="783" spans="1:1" x14ac:dyDescent="0.35">
      <c r="A783">
        <f t="shared" si="12"/>
        <v>782</v>
      </c>
    </row>
    <row r="784" spans="1:1" x14ac:dyDescent="0.35">
      <c r="A784">
        <f t="shared" si="12"/>
        <v>783</v>
      </c>
    </row>
    <row r="785" spans="1:1" x14ac:dyDescent="0.35">
      <c r="A785">
        <f t="shared" si="12"/>
        <v>784</v>
      </c>
    </row>
    <row r="786" spans="1:1" x14ac:dyDescent="0.35">
      <c r="A786">
        <f t="shared" si="12"/>
        <v>785</v>
      </c>
    </row>
    <row r="787" spans="1:1" x14ac:dyDescent="0.35">
      <c r="A787">
        <f t="shared" si="12"/>
        <v>786</v>
      </c>
    </row>
    <row r="788" spans="1:1" x14ac:dyDescent="0.35">
      <c r="A788">
        <f t="shared" si="12"/>
        <v>787</v>
      </c>
    </row>
    <row r="789" spans="1:1" x14ac:dyDescent="0.35">
      <c r="A789">
        <f t="shared" si="12"/>
        <v>788</v>
      </c>
    </row>
    <row r="790" spans="1:1" x14ac:dyDescent="0.35">
      <c r="A790">
        <f t="shared" si="12"/>
        <v>789</v>
      </c>
    </row>
    <row r="791" spans="1:1" x14ac:dyDescent="0.35">
      <c r="A791">
        <f t="shared" si="12"/>
        <v>790</v>
      </c>
    </row>
    <row r="792" spans="1:1" x14ac:dyDescent="0.35">
      <c r="A792">
        <f t="shared" si="12"/>
        <v>791</v>
      </c>
    </row>
    <row r="793" spans="1:1" x14ac:dyDescent="0.35">
      <c r="A793">
        <f t="shared" si="12"/>
        <v>792</v>
      </c>
    </row>
    <row r="794" spans="1:1" x14ac:dyDescent="0.35">
      <c r="A794">
        <f t="shared" si="12"/>
        <v>793</v>
      </c>
    </row>
    <row r="795" spans="1:1" x14ac:dyDescent="0.35">
      <c r="A795">
        <f t="shared" si="12"/>
        <v>794</v>
      </c>
    </row>
    <row r="796" spans="1:1" x14ac:dyDescent="0.35">
      <c r="A796">
        <f t="shared" si="12"/>
        <v>795</v>
      </c>
    </row>
    <row r="797" spans="1:1" x14ac:dyDescent="0.35">
      <c r="A797">
        <f t="shared" si="12"/>
        <v>796</v>
      </c>
    </row>
    <row r="798" spans="1:1" x14ac:dyDescent="0.35">
      <c r="A798">
        <f t="shared" si="12"/>
        <v>797</v>
      </c>
    </row>
    <row r="799" spans="1:1" x14ac:dyDescent="0.35">
      <c r="A799">
        <f t="shared" si="12"/>
        <v>798</v>
      </c>
    </row>
    <row r="800" spans="1:1" x14ac:dyDescent="0.35">
      <c r="A800">
        <f t="shared" si="12"/>
        <v>799</v>
      </c>
    </row>
    <row r="801" spans="1:1" x14ac:dyDescent="0.35">
      <c r="A801">
        <f t="shared" si="12"/>
        <v>800</v>
      </c>
    </row>
    <row r="802" spans="1:1" x14ac:dyDescent="0.35">
      <c r="A802">
        <f t="shared" si="12"/>
        <v>801</v>
      </c>
    </row>
    <row r="803" spans="1:1" x14ac:dyDescent="0.35">
      <c r="A803">
        <f t="shared" si="12"/>
        <v>802</v>
      </c>
    </row>
    <row r="804" spans="1:1" x14ac:dyDescent="0.35">
      <c r="A804">
        <f t="shared" si="12"/>
        <v>803</v>
      </c>
    </row>
    <row r="805" spans="1:1" x14ac:dyDescent="0.35">
      <c r="A805">
        <f t="shared" si="12"/>
        <v>804</v>
      </c>
    </row>
    <row r="806" spans="1:1" x14ac:dyDescent="0.35">
      <c r="A806">
        <f t="shared" si="12"/>
        <v>805</v>
      </c>
    </row>
    <row r="807" spans="1:1" x14ac:dyDescent="0.35">
      <c r="A807">
        <f t="shared" si="12"/>
        <v>806</v>
      </c>
    </row>
    <row r="808" spans="1:1" x14ac:dyDescent="0.35">
      <c r="A808">
        <f t="shared" si="12"/>
        <v>807</v>
      </c>
    </row>
    <row r="809" spans="1:1" x14ac:dyDescent="0.35">
      <c r="A809">
        <f t="shared" si="12"/>
        <v>808</v>
      </c>
    </row>
    <row r="810" spans="1:1" x14ac:dyDescent="0.35">
      <c r="A810">
        <f t="shared" si="12"/>
        <v>809</v>
      </c>
    </row>
    <row r="811" spans="1:1" x14ac:dyDescent="0.35">
      <c r="A811">
        <f t="shared" si="12"/>
        <v>810</v>
      </c>
    </row>
    <row r="812" spans="1:1" x14ac:dyDescent="0.35">
      <c r="A812">
        <f t="shared" si="12"/>
        <v>811</v>
      </c>
    </row>
    <row r="813" spans="1:1" x14ac:dyDescent="0.35">
      <c r="A813">
        <f t="shared" si="12"/>
        <v>812</v>
      </c>
    </row>
    <row r="814" spans="1:1" x14ac:dyDescent="0.35">
      <c r="A814">
        <f t="shared" si="12"/>
        <v>813</v>
      </c>
    </row>
    <row r="815" spans="1:1" x14ac:dyDescent="0.35">
      <c r="A815">
        <f t="shared" si="12"/>
        <v>814</v>
      </c>
    </row>
    <row r="816" spans="1:1" x14ac:dyDescent="0.35">
      <c r="A816">
        <f t="shared" si="12"/>
        <v>815</v>
      </c>
    </row>
    <row r="817" spans="1:1" x14ac:dyDescent="0.35">
      <c r="A817">
        <f t="shared" si="12"/>
        <v>816</v>
      </c>
    </row>
    <row r="818" spans="1:1" x14ac:dyDescent="0.35">
      <c r="A818">
        <f t="shared" si="12"/>
        <v>817</v>
      </c>
    </row>
    <row r="819" spans="1:1" x14ac:dyDescent="0.35">
      <c r="A819">
        <f t="shared" si="12"/>
        <v>818</v>
      </c>
    </row>
    <row r="820" spans="1:1" x14ac:dyDescent="0.35">
      <c r="A820">
        <f t="shared" si="12"/>
        <v>819</v>
      </c>
    </row>
    <row r="821" spans="1:1" x14ac:dyDescent="0.35">
      <c r="A821">
        <f t="shared" si="12"/>
        <v>820</v>
      </c>
    </row>
    <row r="822" spans="1:1" x14ac:dyDescent="0.35">
      <c r="A822">
        <f t="shared" si="12"/>
        <v>821</v>
      </c>
    </row>
    <row r="823" spans="1:1" x14ac:dyDescent="0.35">
      <c r="A823">
        <f t="shared" si="12"/>
        <v>822</v>
      </c>
    </row>
    <row r="824" spans="1:1" x14ac:dyDescent="0.35">
      <c r="A824">
        <f t="shared" si="12"/>
        <v>823</v>
      </c>
    </row>
    <row r="825" spans="1:1" x14ac:dyDescent="0.35">
      <c r="A825">
        <f t="shared" si="12"/>
        <v>824</v>
      </c>
    </row>
    <row r="826" spans="1:1" x14ac:dyDescent="0.35">
      <c r="A826">
        <f t="shared" si="12"/>
        <v>825</v>
      </c>
    </row>
    <row r="827" spans="1:1" x14ac:dyDescent="0.35">
      <c r="A827">
        <f t="shared" si="12"/>
        <v>826</v>
      </c>
    </row>
    <row r="828" spans="1:1" x14ac:dyDescent="0.35">
      <c r="A828">
        <f t="shared" si="12"/>
        <v>827</v>
      </c>
    </row>
    <row r="829" spans="1:1" x14ac:dyDescent="0.35">
      <c r="A829">
        <f t="shared" si="12"/>
        <v>828</v>
      </c>
    </row>
    <row r="830" spans="1:1" x14ac:dyDescent="0.35">
      <c r="A830">
        <f t="shared" si="12"/>
        <v>829</v>
      </c>
    </row>
    <row r="831" spans="1:1" x14ac:dyDescent="0.35">
      <c r="A831">
        <f t="shared" si="12"/>
        <v>830</v>
      </c>
    </row>
    <row r="832" spans="1:1" x14ac:dyDescent="0.35">
      <c r="A832">
        <f t="shared" si="12"/>
        <v>831</v>
      </c>
    </row>
    <row r="833" spans="1:1" x14ac:dyDescent="0.35">
      <c r="A833">
        <f t="shared" si="12"/>
        <v>832</v>
      </c>
    </row>
    <row r="834" spans="1:1" x14ac:dyDescent="0.35">
      <c r="A834">
        <f t="shared" si="12"/>
        <v>833</v>
      </c>
    </row>
    <row r="835" spans="1:1" x14ac:dyDescent="0.35">
      <c r="A835">
        <f t="shared" si="12"/>
        <v>834</v>
      </c>
    </row>
    <row r="836" spans="1:1" x14ac:dyDescent="0.35">
      <c r="A836">
        <f t="shared" ref="A836:A899" si="13">A835+1</f>
        <v>835</v>
      </c>
    </row>
    <row r="837" spans="1:1" x14ac:dyDescent="0.35">
      <c r="A837">
        <f t="shared" si="13"/>
        <v>836</v>
      </c>
    </row>
    <row r="838" spans="1:1" x14ac:dyDescent="0.35">
      <c r="A838">
        <f t="shared" si="13"/>
        <v>837</v>
      </c>
    </row>
    <row r="839" spans="1:1" x14ac:dyDescent="0.35">
      <c r="A839">
        <f t="shared" si="13"/>
        <v>838</v>
      </c>
    </row>
    <row r="840" spans="1:1" x14ac:dyDescent="0.35">
      <c r="A840">
        <f t="shared" si="13"/>
        <v>839</v>
      </c>
    </row>
    <row r="841" spans="1:1" x14ac:dyDescent="0.35">
      <c r="A841">
        <f t="shared" si="13"/>
        <v>840</v>
      </c>
    </row>
    <row r="842" spans="1:1" x14ac:dyDescent="0.35">
      <c r="A842">
        <f t="shared" si="13"/>
        <v>841</v>
      </c>
    </row>
    <row r="843" spans="1:1" x14ac:dyDescent="0.35">
      <c r="A843">
        <f t="shared" si="13"/>
        <v>842</v>
      </c>
    </row>
    <row r="844" spans="1:1" x14ac:dyDescent="0.35">
      <c r="A844">
        <f t="shared" si="13"/>
        <v>843</v>
      </c>
    </row>
    <row r="845" spans="1:1" x14ac:dyDescent="0.35">
      <c r="A845">
        <f t="shared" si="13"/>
        <v>844</v>
      </c>
    </row>
    <row r="846" spans="1:1" x14ac:dyDescent="0.35">
      <c r="A846">
        <f t="shared" si="13"/>
        <v>845</v>
      </c>
    </row>
    <row r="847" spans="1:1" x14ac:dyDescent="0.35">
      <c r="A847">
        <f t="shared" si="13"/>
        <v>846</v>
      </c>
    </row>
    <row r="848" spans="1:1" x14ac:dyDescent="0.35">
      <c r="A848">
        <f t="shared" si="13"/>
        <v>847</v>
      </c>
    </row>
    <row r="849" spans="1:1" x14ac:dyDescent="0.35">
      <c r="A849">
        <f t="shared" si="13"/>
        <v>848</v>
      </c>
    </row>
    <row r="850" spans="1:1" x14ac:dyDescent="0.35">
      <c r="A850">
        <f t="shared" si="13"/>
        <v>849</v>
      </c>
    </row>
    <row r="851" spans="1:1" x14ac:dyDescent="0.35">
      <c r="A851">
        <f t="shared" si="13"/>
        <v>850</v>
      </c>
    </row>
    <row r="852" spans="1:1" x14ac:dyDescent="0.35">
      <c r="A852">
        <f t="shared" si="13"/>
        <v>851</v>
      </c>
    </row>
    <row r="853" spans="1:1" x14ac:dyDescent="0.35">
      <c r="A853">
        <f t="shared" si="13"/>
        <v>852</v>
      </c>
    </row>
    <row r="854" spans="1:1" x14ac:dyDescent="0.35">
      <c r="A854">
        <f t="shared" si="13"/>
        <v>853</v>
      </c>
    </row>
    <row r="855" spans="1:1" x14ac:dyDescent="0.35">
      <c r="A855">
        <f t="shared" si="13"/>
        <v>854</v>
      </c>
    </row>
    <row r="856" spans="1:1" x14ac:dyDescent="0.35">
      <c r="A856">
        <f t="shared" si="13"/>
        <v>855</v>
      </c>
    </row>
    <row r="857" spans="1:1" x14ac:dyDescent="0.35">
      <c r="A857">
        <f t="shared" si="13"/>
        <v>856</v>
      </c>
    </row>
    <row r="858" spans="1:1" x14ac:dyDescent="0.35">
      <c r="A858">
        <f t="shared" si="13"/>
        <v>857</v>
      </c>
    </row>
    <row r="859" spans="1:1" x14ac:dyDescent="0.35">
      <c r="A859">
        <f t="shared" si="13"/>
        <v>858</v>
      </c>
    </row>
    <row r="860" spans="1:1" x14ac:dyDescent="0.35">
      <c r="A860">
        <f t="shared" si="13"/>
        <v>859</v>
      </c>
    </row>
    <row r="861" spans="1:1" x14ac:dyDescent="0.35">
      <c r="A861">
        <f t="shared" si="13"/>
        <v>860</v>
      </c>
    </row>
    <row r="862" spans="1:1" x14ac:dyDescent="0.35">
      <c r="A862">
        <f t="shared" si="13"/>
        <v>861</v>
      </c>
    </row>
    <row r="863" spans="1:1" x14ac:dyDescent="0.35">
      <c r="A863">
        <f t="shared" si="13"/>
        <v>862</v>
      </c>
    </row>
    <row r="864" spans="1:1" x14ac:dyDescent="0.35">
      <c r="A864">
        <f t="shared" si="13"/>
        <v>863</v>
      </c>
    </row>
    <row r="865" spans="1:1" x14ac:dyDescent="0.35">
      <c r="A865">
        <f t="shared" si="13"/>
        <v>864</v>
      </c>
    </row>
    <row r="866" spans="1:1" x14ac:dyDescent="0.35">
      <c r="A866">
        <f t="shared" si="13"/>
        <v>865</v>
      </c>
    </row>
    <row r="867" spans="1:1" x14ac:dyDescent="0.35">
      <c r="A867">
        <f t="shared" si="13"/>
        <v>866</v>
      </c>
    </row>
    <row r="868" spans="1:1" x14ac:dyDescent="0.35">
      <c r="A868">
        <f t="shared" si="13"/>
        <v>867</v>
      </c>
    </row>
    <row r="869" spans="1:1" x14ac:dyDescent="0.35">
      <c r="A869">
        <f t="shared" si="13"/>
        <v>868</v>
      </c>
    </row>
    <row r="870" spans="1:1" x14ac:dyDescent="0.35">
      <c r="A870">
        <f t="shared" si="13"/>
        <v>869</v>
      </c>
    </row>
    <row r="871" spans="1:1" x14ac:dyDescent="0.35">
      <c r="A871">
        <f t="shared" si="13"/>
        <v>870</v>
      </c>
    </row>
    <row r="872" spans="1:1" x14ac:dyDescent="0.35">
      <c r="A872">
        <f t="shared" si="13"/>
        <v>871</v>
      </c>
    </row>
    <row r="873" spans="1:1" x14ac:dyDescent="0.35">
      <c r="A873">
        <f t="shared" si="13"/>
        <v>872</v>
      </c>
    </row>
    <row r="874" spans="1:1" x14ac:dyDescent="0.35">
      <c r="A874">
        <f t="shared" si="13"/>
        <v>873</v>
      </c>
    </row>
    <row r="875" spans="1:1" x14ac:dyDescent="0.35">
      <c r="A875">
        <f t="shared" si="13"/>
        <v>874</v>
      </c>
    </row>
    <row r="876" spans="1:1" x14ac:dyDescent="0.35">
      <c r="A876">
        <f t="shared" si="13"/>
        <v>875</v>
      </c>
    </row>
    <row r="877" spans="1:1" x14ac:dyDescent="0.35">
      <c r="A877">
        <f t="shared" si="13"/>
        <v>876</v>
      </c>
    </row>
    <row r="878" spans="1:1" x14ac:dyDescent="0.35">
      <c r="A878">
        <f t="shared" si="13"/>
        <v>877</v>
      </c>
    </row>
    <row r="879" spans="1:1" x14ac:dyDescent="0.35">
      <c r="A879">
        <f t="shared" si="13"/>
        <v>878</v>
      </c>
    </row>
    <row r="880" spans="1:1" x14ac:dyDescent="0.35">
      <c r="A880">
        <f t="shared" si="13"/>
        <v>879</v>
      </c>
    </row>
    <row r="881" spans="1:1" x14ac:dyDescent="0.35">
      <c r="A881">
        <f t="shared" si="13"/>
        <v>880</v>
      </c>
    </row>
    <row r="882" spans="1:1" x14ac:dyDescent="0.35">
      <c r="A882">
        <f t="shared" si="13"/>
        <v>881</v>
      </c>
    </row>
    <row r="883" spans="1:1" x14ac:dyDescent="0.35">
      <c r="A883">
        <f t="shared" si="13"/>
        <v>882</v>
      </c>
    </row>
    <row r="884" spans="1:1" x14ac:dyDescent="0.35">
      <c r="A884">
        <f t="shared" si="13"/>
        <v>883</v>
      </c>
    </row>
    <row r="885" spans="1:1" x14ac:dyDescent="0.35">
      <c r="A885">
        <f t="shared" si="13"/>
        <v>884</v>
      </c>
    </row>
    <row r="886" spans="1:1" x14ac:dyDescent="0.35">
      <c r="A886">
        <f t="shared" si="13"/>
        <v>885</v>
      </c>
    </row>
    <row r="887" spans="1:1" x14ac:dyDescent="0.35">
      <c r="A887">
        <f t="shared" si="13"/>
        <v>886</v>
      </c>
    </row>
    <row r="888" spans="1:1" x14ac:dyDescent="0.35">
      <c r="A888">
        <f t="shared" si="13"/>
        <v>887</v>
      </c>
    </row>
    <row r="889" spans="1:1" x14ac:dyDescent="0.35">
      <c r="A889">
        <f t="shared" si="13"/>
        <v>888</v>
      </c>
    </row>
    <row r="890" spans="1:1" x14ac:dyDescent="0.35">
      <c r="A890">
        <f t="shared" si="13"/>
        <v>889</v>
      </c>
    </row>
    <row r="891" spans="1:1" x14ac:dyDescent="0.35">
      <c r="A891">
        <f t="shared" si="13"/>
        <v>890</v>
      </c>
    </row>
    <row r="892" spans="1:1" x14ac:dyDescent="0.35">
      <c r="A892">
        <f t="shared" si="13"/>
        <v>891</v>
      </c>
    </row>
    <row r="893" spans="1:1" x14ac:dyDescent="0.35">
      <c r="A893">
        <f t="shared" si="13"/>
        <v>892</v>
      </c>
    </row>
    <row r="894" spans="1:1" x14ac:dyDescent="0.35">
      <c r="A894">
        <f t="shared" si="13"/>
        <v>893</v>
      </c>
    </row>
    <row r="895" spans="1:1" x14ac:dyDescent="0.35">
      <c r="A895">
        <f t="shared" si="13"/>
        <v>894</v>
      </c>
    </row>
    <row r="896" spans="1:1" x14ac:dyDescent="0.35">
      <c r="A896">
        <f t="shared" si="13"/>
        <v>895</v>
      </c>
    </row>
    <row r="897" spans="1:1" x14ac:dyDescent="0.35">
      <c r="A897">
        <f t="shared" si="13"/>
        <v>896</v>
      </c>
    </row>
    <row r="898" spans="1:1" x14ac:dyDescent="0.35">
      <c r="A898">
        <f t="shared" si="13"/>
        <v>897</v>
      </c>
    </row>
    <row r="899" spans="1:1" x14ac:dyDescent="0.35">
      <c r="A899">
        <f t="shared" si="13"/>
        <v>898</v>
      </c>
    </row>
    <row r="900" spans="1:1" x14ac:dyDescent="0.35">
      <c r="A900">
        <f t="shared" ref="A900:A963" si="14">A899+1</f>
        <v>899</v>
      </c>
    </row>
    <row r="901" spans="1:1" x14ac:dyDescent="0.35">
      <c r="A901">
        <f t="shared" si="14"/>
        <v>900</v>
      </c>
    </row>
    <row r="902" spans="1:1" x14ac:dyDescent="0.35">
      <c r="A902">
        <f t="shared" si="14"/>
        <v>901</v>
      </c>
    </row>
    <row r="903" spans="1:1" x14ac:dyDescent="0.35">
      <c r="A903">
        <f t="shared" si="14"/>
        <v>902</v>
      </c>
    </row>
    <row r="904" spans="1:1" x14ac:dyDescent="0.35">
      <c r="A904">
        <f t="shared" si="14"/>
        <v>903</v>
      </c>
    </row>
    <row r="905" spans="1:1" x14ac:dyDescent="0.35">
      <c r="A905">
        <f t="shared" si="14"/>
        <v>904</v>
      </c>
    </row>
    <row r="906" spans="1:1" x14ac:dyDescent="0.35">
      <c r="A906">
        <f t="shared" si="14"/>
        <v>905</v>
      </c>
    </row>
    <row r="907" spans="1:1" x14ac:dyDescent="0.35">
      <c r="A907">
        <f t="shared" si="14"/>
        <v>906</v>
      </c>
    </row>
    <row r="908" spans="1:1" x14ac:dyDescent="0.35">
      <c r="A908">
        <f t="shared" si="14"/>
        <v>907</v>
      </c>
    </row>
    <row r="909" spans="1:1" x14ac:dyDescent="0.35">
      <c r="A909">
        <f t="shared" si="14"/>
        <v>908</v>
      </c>
    </row>
    <row r="910" spans="1:1" x14ac:dyDescent="0.35">
      <c r="A910">
        <f t="shared" si="14"/>
        <v>909</v>
      </c>
    </row>
    <row r="911" spans="1:1" x14ac:dyDescent="0.35">
      <c r="A911">
        <f t="shared" si="14"/>
        <v>910</v>
      </c>
    </row>
    <row r="912" spans="1:1" x14ac:dyDescent="0.35">
      <c r="A912">
        <f t="shared" si="14"/>
        <v>911</v>
      </c>
    </row>
    <row r="913" spans="1:1" x14ac:dyDescent="0.35">
      <c r="A913">
        <f t="shared" si="14"/>
        <v>912</v>
      </c>
    </row>
    <row r="914" spans="1:1" x14ac:dyDescent="0.35">
      <c r="A914">
        <f t="shared" si="14"/>
        <v>913</v>
      </c>
    </row>
    <row r="915" spans="1:1" x14ac:dyDescent="0.35">
      <c r="A915">
        <f t="shared" si="14"/>
        <v>914</v>
      </c>
    </row>
    <row r="916" spans="1:1" x14ac:dyDescent="0.35">
      <c r="A916">
        <f t="shared" si="14"/>
        <v>915</v>
      </c>
    </row>
    <row r="917" spans="1:1" x14ac:dyDescent="0.35">
      <c r="A917">
        <f t="shared" si="14"/>
        <v>916</v>
      </c>
    </row>
    <row r="918" spans="1:1" x14ac:dyDescent="0.35">
      <c r="A918">
        <f t="shared" si="14"/>
        <v>917</v>
      </c>
    </row>
    <row r="919" spans="1:1" x14ac:dyDescent="0.35">
      <c r="A919">
        <f t="shared" si="14"/>
        <v>918</v>
      </c>
    </row>
    <row r="920" spans="1:1" x14ac:dyDescent="0.35">
      <c r="A920">
        <f t="shared" si="14"/>
        <v>919</v>
      </c>
    </row>
    <row r="921" spans="1:1" x14ac:dyDescent="0.35">
      <c r="A921">
        <f t="shared" si="14"/>
        <v>920</v>
      </c>
    </row>
    <row r="922" spans="1:1" x14ac:dyDescent="0.35">
      <c r="A922">
        <f t="shared" si="14"/>
        <v>921</v>
      </c>
    </row>
    <row r="923" spans="1:1" x14ac:dyDescent="0.35">
      <c r="A923">
        <f t="shared" si="14"/>
        <v>922</v>
      </c>
    </row>
    <row r="924" spans="1:1" x14ac:dyDescent="0.35">
      <c r="A924">
        <f t="shared" si="14"/>
        <v>923</v>
      </c>
    </row>
    <row r="925" spans="1:1" x14ac:dyDescent="0.35">
      <c r="A925">
        <f t="shared" si="14"/>
        <v>924</v>
      </c>
    </row>
    <row r="926" spans="1:1" x14ac:dyDescent="0.35">
      <c r="A926">
        <f t="shared" si="14"/>
        <v>925</v>
      </c>
    </row>
    <row r="927" spans="1:1" x14ac:dyDescent="0.35">
      <c r="A927">
        <f t="shared" si="14"/>
        <v>926</v>
      </c>
    </row>
    <row r="928" spans="1:1" x14ac:dyDescent="0.35">
      <c r="A928">
        <f t="shared" si="14"/>
        <v>927</v>
      </c>
    </row>
    <row r="929" spans="1:1" x14ac:dyDescent="0.35">
      <c r="A929">
        <f t="shared" si="14"/>
        <v>928</v>
      </c>
    </row>
    <row r="930" spans="1:1" x14ac:dyDescent="0.35">
      <c r="A930">
        <f t="shared" si="14"/>
        <v>929</v>
      </c>
    </row>
    <row r="931" spans="1:1" x14ac:dyDescent="0.35">
      <c r="A931">
        <f t="shared" si="14"/>
        <v>930</v>
      </c>
    </row>
    <row r="932" spans="1:1" x14ac:dyDescent="0.35">
      <c r="A932">
        <f t="shared" si="14"/>
        <v>931</v>
      </c>
    </row>
    <row r="933" spans="1:1" x14ac:dyDescent="0.35">
      <c r="A933">
        <f t="shared" si="14"/>
        <v>932</v>
      </c>
    </row>
    <row r="934" spans="1:1" x14ac:dyDescent="0.35">
      <c r="A934">
        <f t="shared" si="14"/>
        <v>933</v>
      </c>
    </row>
    <row r="935" spans="1:1" x14ac:dyDescent="0.35">
      <c r="A935">
        <f t="shared" si="14"/>
        <v>934</v>
      </c>
    </row>
    <row r="936" spans="1:1" x14ac:dyDescent="0.35">
      <c r="A936">
        <f t="shared" si="14"/>
        <v>935</v>
      </c>
    </row>
    <row r="937" spans="1:1" x14ac:dyDescent="0.35">
      <c r="A937">
        <f t="shared" si="14"/>
        <v>936</v>
      </c>
    </row>
    <row r="938" spans="1:1" x14ac:dyDescent="0.35">
      <c r="A938">
        <f t="shared" si="14"/>
        <v>937</v>
      </c>
    </row>
    <row r="939" spans="1:1" x14ac:dyDescent="0.35">
      <c r="A939">
        <f t="shared" si="14"/>
        <v>938</v>
      </c>
    </row>
    <row r="940" spans="1:1" x14ac:dyDescent="0.35">
      <c r="A940">
        <f t="shared" si="14"/>
        <v>939</v>
      </c>
    </row>
    <row r="941" spans="1:1" x14ac:dyDescent="0.35">
      <c r="A941">
        <f t="shared" si="14"/>
        <v>940</v>
      </c>
    </row>
    <row r="942" spans="1:1" x14ac:dyDescent="0.35">
      <c r="A942">
        <f t="shared" si="14"/>
        <v>941</v>
      </c>
    </row>
    <row r="943" spans="1:1" x14ac:dyDescent="0.35">
      <c r="A943">
        <f t="shared" si="14"/>
        <v>942</v>
      </c>
    </row>
    <row r="944" spans="1:1" x14ac:dyDescent="0.35">
      <c r="A944">
        <f t="shared" si="14"/>
        <v>943</v>
      </c>
    </row>
    <row r="945" spans="1:1" x14ac:dyDescent="0.35">
      <c r="A945">
        <f t="shared" si="14"/>
        <v>944</v>
      </c>
    </row>
    <row r="946" spans="1:1" x14ac:dyDescent="0.35">
      <c r="A946">
        <f t="shared" si="14"/>
        <v>945</v>
      </c>
    </row>
    <row r="947" spans="1:1" x14ac:dyDescent="0.35">
      <c r="A947">
        <f t="shared" si="14"/>
        <v>946</v>
      </c>
    </row>
    <row r="948" spans="1:1" x14ac:dyDescent="0.35">
      <c r="A948">
        <f t="shared" si="14"/>
        <v>947</v>
      </c>
    </row>
    <row r="949" spans="1:1" x14ac:dyDescent="0.35">
      <c r="A949">
        <f t="shared" si="14"/>
        <v>948</v>
      </c>
    </row>
    <row r="950" spans="1:1" x14ac:dyDescent="0.35">
      <c r="A950">
        <f t="shared" si="14"/>
        <v>949</v>
      </c>
    </row>
    <row r="951" spans="1:1" x14ac:dyDescent="0.35">
      <c r="A951">
        <f t="shared" si="14"/>
        <v>950</v>
      </c>
    </row>
    <row r="952" spans="1:1" x14ac:dyDescent="0.35">
      <c r="A952">
        <f t="shared" si="14"/>
        <v>951</v>
      </c>
    </row>
    <row r="953" spans="1:1" x14ac:dyDescent="0.35">
      <c r="A953">
        <f t="shared" si="14"/>
        <v>952</v>
      </c>
    </row>
    <row r="954" spans="1:1" x14ac:dyDescent="0.35">
      <c r="A954">
        <f t="shared" si="14"/>
        <v>953</v>
      </c>
    </row>
    <row r="955" spans="1:1" x14ac:dyDescent="0.35">
      <c r="A955">
        <f t="shared" si="14"/>
        <v>954</v>
      </c>
    </row>
    <row r="956" spans="1:1" x14ac:dyDescent="0.35">
      <c r="A956">
        <f t="shared" si="14"/>
        <v>955</v>
      </c>
    </row>
    <row r="957" spans="1:1" x14ac:dyDescent="0.35">
      <c r="A957">
        <f t="shared" si="14"/>
        <v>956</v>
      </c>
    </row>
    <row r="958" spans="1:1" x14ac:dyDescent="0.35">
      <c r="A958">
        <f t="shared" si="14"/>
        <v>957</v>
      </c>
    </row>
    <row r="959" spans="1:1" x14ac:dyDescent="0.35">
      <c r="A959">
        <f t="shared" si="14"/>
        <v>958</v>
      </c>
    </row>
    <row r="960" spans="1:1" x14ac:dyDescent="0.35">
      <c r="A960">
        <f t="shared" si="14"/>
        <v>959</v>
      </c>
    </row>
    <row r="961" spans="1:1" x14ac:dyDescent="0.35">
      <c r="A961">
        <f t="shared" si="14"/>
        <v>960</v>
      </c>
    </row>
    <row r="962" spans="1:1" x14ac:dyDescent="0.35">
      <c r="A962">
        <f t="shared" si="14"/>
        <v>961</v>
      </c>
    </row>
    <row r="963" spans="1:1" x14ac:dyDescent="0.35">
      <c r="A963">
        <f t="shared" si="14"/>
        <v>962</v>
      </c>
    </row>
    <row r="964" spans="1:1" x14ac:dyDescent="0.35">
      <c r="A964">
        <f t="shared" ref="A964:A1027" si="15">A963+1</f>
        <v>963</v>
      </c>
    </row>
    <row r="965" spans="1:1" x14ac:dyDescent="0.35">
      <c r="A965">
        <f t="shared" si="15"/>
        <v>964</v>
      </c>
    </row>
    <row r="966" spans="1:1" x14ac:dyDescent="0.35">
      <c r="A966">
        <f t="shared" si="15"/>
        <v>965</v>
      </c>
    </row>
    <row r="967" spans="1:1" x14ac:dyDescent="0.35">
      <c r="A967">
        <f t="shared" si="15"/>
        <v>966</v>
      </c>
    </row>
    <row r="968" spans="1:1" x14ac:dyDescent="0.35">
      <c r="A968">
        <f t="shared" si="15"/>
        <v>967</v>
      </c>
    </row>
    <row r="969" spans="1:1" x14ac:dyDescent="0.35">
      <c r="A969">
        <f t="shared" si="15"/>
        <v>968</v>
      </c>
    </row>
    <row r="970" spans="1:1" x14ac:dyDescent="0.35">
      <c r="A970">
        <f t="shared" si="15"/>
        <v>969</v>
      </c>
    </row>
    <row r="971" spans="1:1" x14ac:dyDescent="0.35">
      <c r="A971">
        <f t="shared" si="15"/>
        <v>970</v>
      </c>
    </row>
    <row r="972" spans="1:1" x14ac:dyDescent="0.35">
      <c r="A972">
        <f t="shared" si="15"/>
        <v>971</v>
      </c>
    </row>
    <row r="973" spans="1:1" x14ac:dyDescent="0.35">
      <c r="A973">
        <f t="shared" si="15"/>
        <v>972</v>
      </c>
    </row>
    <row r="974" spans="1:1" x14ac:dyDescent="0.35">
      <c r="A974">
        <f t="shared" si="15"/>
        <v>973</v>
      </c>
    </row>
    <row r="975" spans="1:1" x14ac:dyDescent="0.35">
      <c r="A975">
        <f t="shared" si="15"/>
        <v>974</v>
      </c>
    </row>
    <row r="976" spans="1:1" x14ac:dyDescent="0.35">
      <c r="A976">
        <f t="shared" si="15"/>
        <v>975</v>
      </c>
    </row>
    <row r="977" spans="1:1" x14ac:dyDescent="0.35">
      <c r="A977">
        <f t="shared" si="15"/>
        <v>976</v>
      </c>
    </row>
    <row r="978" spans="1:1" x14ac:dyDescent="0.35">
      <c r="A978">
        <f t="shared" si="15"/>
        <v>977</v>
      </c>
    </row>
    <row r="979" spans="1:1" x14ac:dyDescent="0.35">
      <c r="A979">
        <f t="shared" si="15"/>
        <v>978</v>
      </c>
    </row>
    <row r="980" spans="1:1" x14ac:dyDescent="0.35">
      <c r="A980">
        <f t="shared" si="15"/>
        <v>979</v>
      </c>
    </row>
    <row r="981" spans="1:1" x14ac:dyDescent="0.35">
      <c r="A981">
        <f t="shared" si="15"/>
        <v>980</v>
      </c>
    </row>
    <row r="982" spans="1:1" x14ac:dyDescent="0.35">
      <c r="A982">
        <f t="shared" si="15"/>
        <v>981</v>
      </c>
    </row>
    <row r="983" spans="1:1" x14ac:dyDescent="0.35">
      <c r="A983">
        <f t="shared" si="15"/>
        <v>982</v>
      </c>
    </row>
    <row r="984" spans="1:1" x14ac:dyDescent="0.35">
      <c r="A984">
        <f t="shared" si="15"/>
        <v>983</v>
      </c>
    </row>
    <row r="985" spans="1:1" x14ac:dyDescent="0.35">
      <c r="A985">
        <f t="shared" si="15"/>
        <v>984</v>
      </c>
    </row>
    <row r="986" spans="1:1" x14ac:dyDescent="0.35">
      <c r="A986">
        <f t="shared" si="15"/>
        <v>985</v>
      </c>
    </row>
    <row r="987" spans="1:1" x14ac:dyDescent="0.35">
      <c r="A987">
        <f t="shared" si="15"/>
        <v>986</v>
      </c>
    </row>
    <row r="988" spans="1:1" x14ac:dyDescent="0.35">
      <c r="A988">
        <f t="shared" si="15"/>
        <v>987</v>
      </c>
    </row>
    <row r="989" spans="1:1" x14ac:dyDescent="0.35">
      <c r="A989">
        <f t="shared" si="15"/>
        <v>988</v>
      </c>
    </row>
    <row r="990" spans="1:1" x14ac:dyDescent="0.35">
      <c r="A990">
        <f t="shared" si="15"/>
        <v>989</v>
      </c>
    </row>
    <row r="991" spans="1:1" x14ac:dyDescent="0.35">
      <c r="A991">
        <f t="shared" si="15"/>
        <v>990</v>
      </c>
    </row>
    <row r="992" spans="1:1" x14ac:dyDescent="0.35">
      <c r="A992">
        <f t="shared" si="15"/>
        <v>991</v>
      </c>
    </row>
    <row r="993" spans="1:1" x14ac:dyDescent="0.35">
      <c r="A993">
        <f t="shared" si="15"/>
        <v>992</v>
      </c>
    </row>
    <row r="994" spans="1:1" x14ac:dyDescent="0.35">
      <c r="A994">
        <f t="shared" si="15"/>
        <v>993</v>
      </c>
    </row>
    <row r="995" spans="1:1" x14ac:dyDescent="0.35">
      <c r="A995">
        <f t="shared" si="15"/>
        <v>994</v>
      </c>
    </row>
    <row r="996" spans="1:1" x14ac:dyDescent="0.35">
      <c r="A996">
        <f t="shared" si="15"/>
        <v>995</v>
      </c>
    </row>
    <row r="997" spans="1:1" x14ac:dyDescent="0.35">
      <c r="A997">
        <f t="shared" si="15"/>
        <v>996</v>
      </c>
    </row>
    <row r="998" spans="1:1" x14ac:dyDescent="0.35">
      <c r="A998">
        <f t="shared" si="15"/>
        <v>997</v>
      </c>
    </row>
    <row r="999" spans="1:1" x14ac:dyDescent="0.35">
      <c r="A999">
        <f t="shared" si="15"/>
        <v>998</v>
      </c>
    </row>
    <row r="1000" spans="1:1" x14ac:dyDescent="0.35">
      <c r="A1000">
        <f t="shared" si="15"/>
        <v>999</v>
      </c>
    </row>
    <row r="1001" spans="1:1" x14ac:dyDescent="0.35">
      <c r="A1001">
        <f t="shared" si="15"/>
        <v>1000</v>
      </c>
    </row>
    <row r="1002" spans="1:1" x14ac:dyDescent="0.35">
      <c r="A1002">
        <f t="shared" si="15"/>
        <v>1001</v>
      </c>
    </row>
    <row r="1003" spans="1:1" x14ac:dyDescent="0.35">
      <c r="A1003">
        <f t="shared" si="15"/>
        <v>1002</v>
      </c>
    </row>
    <row r="1004" spans="1:1" x14ac:dyDescent="0.35">
      <c r="A1004">
        <f t="shared" si="15"/>
        <v>1003</v>
      </c>
    </row>
    <row r="1005" spans="1:1" x14ac:dyDescent="0.35">
      <c r="A1005">
        <f t="shared" si="15"/>
        <v>1004</v>
      </c>
    </row>
    <row r="1006" spans="1:1" x14ac:dyDescent="0.35">
      <c r="A1006">
        <f t="shared" si="15"/>
        <v>1005</v>
      </c>
    </row>
    <row r="1007" spans="1:1" x14ac:dyDescent="0.35">
      <c r="A1007">
        <f t="shared" si="15"/>
        <v>1006</v>
      </c>
    </row>
    <row r="1008" spans="1:1" x14ac:dyDescent="0.35">
      <c r="A1008">
        <f t="shared" si="15"/>
        <v>1007</v>
      </c>
    </row>
    <row r="1009" spans="1:1" x14ac:dyDescent="0.35">
      <c r="A1009">
        <f t="shared" si="15"/>
        <v>1008</v>
      </c>
    </row>
    <row r="1010" spans="1:1" x14ac:dyDescent="0.35">
      <c r="A1010">
        <f t="shared" si="15"/>
        <v>1009</v>
      </c>
    </row>
    <row r="1011" spans="1:1" x14ac:dyDescent="0.35">
      <c r="A1011">
        <f t="shared" si="15"/>
        <v>1010</v>
      </c>
    </row>
    <row r="1012" spans="1:1" x14ac:dyDescent="0.35">
      <c r="A1012">
        <f t="shared" si="15"/>
        <v>1011</v>
      </c>
    </row>
    <row r="1013" spans="1:1" x14ac:dyDescent="0.35">
      <c r="A1013">
        <f t="shared" si="15"/>
        <v>1012</v>
      </c>
    </row>
    <row r="1014" spans="1:1" x14ac:dyDescent="0.35">
      <c r="A1014">
        <f t="shared" si="15"/>
        <v>1013</v>
      </c>
    </row>
    <row r="1015" spans="1:1" x14ac:dyDescent="0.35">
      <c r="A1015">
        <f t="shared" si="15"/>
        <v>1014</v>
      </c>
    </row>
    <row r="1016" spans="1:1" x14ac:dyDescent="0.35">
      <c r="A1016">
        <f t="shared" si="15"/>
        <v>1015</v>
      </c>
    </row>
    <row r="1017" spans="1:1" x14ac:dyDescent="0.35">
      <c r="A1017">
        <f t="shared" si="15"/>
        <v>1016</v>
      </c>
    </row>
    <row r="1018" spans="1:1" x14ac:dyDescent="0.35">
      <c r="A1018">
        <f t="shared" si="15"/>
        <v>1017</v>
      </c>
    </row>
    <row r="1019" spans="1:1" x14ac:dyDescent="0.35">
      <c r="A1019">
        <f t="shared" si="15"/>
        <v>1018</v>
      </c>
    </row>
    <row r="1020" spans="1:1" x14ac:dyDescent="0.35">
      <c r="A1020">
        <f t="shared" si="15"/>
        <v>1019</v>
      </c>
    </row>
    <row r="1021" spans="1:1" x14ac:dyDescent="0.35">
      <c r="A1021">
        <f t="shared" si="15"/>
        <v>1020</v>
      </c>
    </row>
    <row r="1022" spans="1:1" x14ac:dyDescent="0.35">
      <c r="A1022">
        <f t="shared" si="15"/>
        <v>1021</v>
      </c>
    </row>
    <row r="1023" spans="1:1" x14ac:dyDescent="0.35">
      <c r="A1023">
        <f t="shared" si="15"/>
        <v>1022</v>
      </c>
    </row>
    <row r="1024" spans="1:1" x14ac:dyDescent="0.35">
      <c r="A1024">
        <f t="shared" si="15"/>
        <v>1023</v>
      </c>
    </row>
    <row r="1025" spans="1:1" x14ac:dyDescent="0.35">
      <c r="A1025">
        <f t="shared" si="15"/>
        <v>1024</v>
      </c>
    </row>
    <row r="1026" spans="1:1" x14ac:dyDescent="0.35">
      <c r="A1026">
        <f t="shared" si="15"/>
        <v>1025</v>
      </c>
    </row>
    <row r="1027" spans="1:1" x14ac:dyDescent="0.35">
      <c r="A1027">
        <f t="shared" si="15"/>
        <v>1026</v>
      </c>
    </row>
    <row r="1028" spans="1:1" x14ac:dyDescent="0.35">
      <c r="A1028">
        <f t="shared" ref="A1028:A1091" si="16">A1027+1</f>
        <v>1027</v>
      </c>
    </row>
    <row r="1029" spans="1:1" x14ac:dyDescent="0.35">
      <c r="A1029">
        <f t="shared" si="16"/>
        <v>1028</v>
      </c>
    </row>
    <row r="1030" spans="1:1" x14ac:dyDescent="0.35">
      <c r="A1030">
        <f t="shared" si="16"/>
        <v>1029</v>
      </c>
    </row>
    <row r="1031" spans="1:1" x14ac:dyDescent="0.35">
      <c r="A1031">
        <f t="shared" si="16"/>
        <v>1030</v>
      </c>
    </row>
    <row r="1032" spans="1:1" x14ac:dyDescent="0.35">
      <c r="A1032">
        <f t="shared" si="16"/>
        <v>1031</v>
      </c>
    </row>
    <row r="1033" spans="1:1" x14ac:dyDescent="0.35">
      <c r="A1033">
        <f t="shared" si="16"/>
        <v>1032</v>
      </c>
    </row>
    <row r="1034" spans="1:1" x14ac:dyDescent="0.35">
      <c r="A1034">
        <f t="shared" si="16"/>
        <v>1033</v>
      </c>
    </row>
    <row r="1035" spans="1:1" x14ac:dyDescent="0.35">
      <c r="A1035">
        <f t="shared" si="16"/>
        <v>1034</v>
      </c>
    </row>
    <row r="1036" spans="1:1" x14ac:dyDescent="0.35">
      <c r="A1036">
        <f t="shared" si="16"/>
        <v>1035</v>
      </c>
    </row>
    <row r="1037" spans="1:1" x14ac:dyDescent="0.35">
      <c r="A1037">
        <f t="shared" si="16"/>
        <v>1036</v>
      </c>
    </row>
    <row r="1038" spans="1:1" x14ac:dyDescent="0.35">
      <c r="A1038">
        <f t="shared" si="16"/>
        <v>1037</v>
      </c>
    </row>
    <row r="1039" spans="1:1" x14ac:dyDescent="0.35">
      <c r="A1039">
        <f t="shared" si="16"/>
        <v>1038</v>
      </c>
    </row>
    <row r="1040" spans="1:1" x14ac:dyDescent="0.35">
      <c r="A1040">
        <f t="shared" si="16"/>
        <v>1039</v>
      </c>
    </row>
    <row r="1041" spans="1:1" x14ac:dyDescent="0.35">
      <c r="A1041">
        <f t="shared" si="16"/>
        <v>1040</v>
      </c>
    </row>
    <row r="1042" spans="1:1" x14ac:dyDescent="0.35">
      <c r="A1042">
        <f t="shared" si="16"/>
        <v>1041</v>
      </c>
    </row>
    <row r="1043" spans="1:1" x14ac:dyDescent="0.35">
      <c r="A1043">
        <f t="shared" si="16"/>
        <v>1042</v>
      </c>
    </row>
    <row r="1044" spans="1:1" x14ac:dyDescent="0.35">
      <c r="A1044">
        <f t="shared" si="16"/>
        <v>1043</v>
      </c>
    </row>
    <row r="1045" spans="1:1" x14ac:dyDescent="0.35">
      <c r="A1045">
        <f t="shared" si="16"/>
        <v>1044</v>
      </c>
    </row>
    <row r="1046" spans="1:1" x14ac:dyDescent="0.35">
      <c r="A1046">
        <f t="shared" si="16"/>
        <v>1045</v>
      </c>
    </row>
    <row r="1047" spans="1:1" x14ac:dyDescent="0.35">
      <c r="A1047">
        <f t="shared" si="16"/>
        <v>1046</v>
      </c>
    </row>
    <row r="1048" spans="1:1" x14ac:dyDescent="0.35">
      <c r="A1048">
        <f t="shared" si="16"/>
        <v>1047</v>
      </c>
    </row>
    <row r="1049" spans="1:1" x14ac:dyDescent="0.35">
      <c r="A1049">
        <f t="shared" si="16"/>
        <v>1048</v>
      </c>
    </row>
    <row r="1050" spans="1:1" x14ac:dyDescent="0.35">
      <c r="A1050">
        <f t="shared" si="16"/>
        <v>1049</v>
      </c>
    </row>
    <row r="1051" spans="1:1" x14ac:dyDescent="0.35">
      <c r="A1051">
        <f t="shared" si="16"/>
        <v>1050</v>
      </c>
    </row>
    <row r="1052" spans="1:1" x14ac:dyDescent="0.35">
      <c r="A1052">
        <f t="shared" si="16"/>
        <v>1051</v>
      </c>
    </row>
    <row r="1053" spans="1:1" x14ac:dyDescent="0.35">
      <c r="A1053">
        <f t="shared" si="16"/>
        <v>1052</v>
      </c>
    </row>
    <row r="1054" spans="1:1" x14ac:dyDescent="0.35">
      <c r="A1054">
        <f t="shared" si="16"/>
        <v>1053</v>
      </c>
    </row>
    <row r="1055" spans="1:1" x14ac:dyDescent="0.35">
      <c r="A1055">
        <f t="shared" si="16"/>
        <v>1054</v>
      </c>
    </row>
    <row r="1056" spans="1:1" x14ac:dyDescent="0.35">
      <c r="A1056">
        <f t="shared" si="16"/>
        <v>1055</v>
      </c>
    </row>
    <row r="1057" spans="1:1" x14ac:dyDescent="0.35">
      <c r="A1057">
        <f t="shared" si="16"/>
        <v>1056</v>
      </c>
    </row>
    <row r="1058" spans="1:1" x14ac:dyDescent="0.35">
      <c r="A1058">
        <f t="shared" si="16"/>
        <v>1057</v>
      </c>
    </row>
    <row r="1059" spans="1:1" x14ac:dyDescent="0.35">
      <c r="A1059">
        <f t="shared" si="16"/>
        <v>1058</v>
      </c>
    </row>
    <row r="1060" spans="1:1" x14ac:dyDescent="0.35">
      <c r="A1060">
        <f t="shared" si="16"/>
        <v>1059</v>
      </c>
    </row>
    <row r="1061" spans="1:1" x14ac:dyDescent="0.35">
      <c r="A1061">
        <f t="shared" si="16"/>
        <v>1060</v>
      </c>
    </row>
    <row r="1062" spans="1:1" x14ac:dyDescent="0.35">
      <c r="A1062">
        <f t="shared" si="16"/>
        <v>1061</v>
      </c>
    </row>
    <row r="1063" spans="1:1" x14ac:dyDescent="0.35">
      <c r="A1063">
        <f t="shared" si="16"/>
        <v>1062</v>
      </c>
    </row>
    <row r="1064" spans="1:1" x14ac:dyDescent="0.35">
      <c r="A1064">
        <f t="shared" si="16"/>
        <v>1063</v>
      </c>
    </row>
    <row r="1065" spans="1:1" x14ac:dyDescent="0.35">
      <c r="A1065">
        <f t="shared" si="16"/>
        <v>1064</v>
      </c>
    </row>
    <row r="1066" spans="1:1" x14ac:dyDescent="0.35">
      <c r="A1066">
        <f t="shared" si="16"/>
        <v>1065</v>
      </c>
    </row>
    <row r="1067" spans="1:1" x14ac:dyDescent="0.35">
      <c r="A1067">
        <f t="shared" si="16"/>
        <v>1066</v>
      </c>
    </row>
    <row r="1068" spans="1:1" x14ac:dyDescent="0.35">
      <c r="A1068">
        <f t="shared" si="16"/>
        <v>1067</v>
      </c>
    </row>
    <row r="1069" spans="1:1" x14ac:dyDescent="0.35">
      <c r="A1069">
        <f t="shared" si="16"/>
        <v>1068</v>
      </c>
    </row>
    <row r="1070" spans="1:1" x14ac:dyDescent="0.35">
      <c r="A1070">
        <f t="shared" si="16"/>
        <v>1069</v>
      </c>
    </row>
    <row r="1071" spans="1:1" x14ac:dyDescent="0.35">
      <c r="A1071">
        <f t="shared" si="16"/>
        <v>1070</v>
      </c>
    </row>
    <row r="1072" spans="1:1" x14ac:dyDescent="0.35">
      <c r="A1072">
        <f t="shared" si="16"/>
        <v>1071</v>
      </c>
    </row>
    <row r="1073" spans="1:1" x14ac:dyDescent="0.35">
      <c r="A1073">
        <f t="shared" si="16"/>
        <v>1072</v>
      </c>
    </row>
    <row r="1074" spans="1:1" x14ac:dyDescent="0.35">
      <c r="A1074">
        <f t="shared" si="16"/>
        <v>1073</v>
      </c>
    </row>
    <row r="1075" spans="1:1" x14ac:dyDescent="0.35">
      <c r="A1075">
        <f t="shared" si="16"/>
        <v>1074</v>
      </c>
    </row>
    <row r="1076" spans="1:1" x14ac:dyDescent="0.35">
      <c r="A1076">
        <f t="shared" si="16"/>
        <v>1075</v>
      </c>
    </row>
    <row r="1077" spans="1:1" x14ac:dyDescent="0.35">
      <c r="A1077">
        <f t="shared" si="16"/>
        <v>1076</v>
      </c>
    </row>
    <row r="1078" spans="1:1" x14ac:dyDescent="0.35">
      <c r="A1078">
        <f t="shared" si="16"/>
        <v>1077</v>
      </c>
    </row>
    <row r="1079" spans="1:1" x14ac:dyDescent="0.35">
      <c r="A1079">
        <f t="shared" si="16"/>
        <v>1078</v>
      </c>
    </row>
    <row r="1080" spans="1:1" x14ac:dyDescent="0.35">
      <c r="A1080">
        <f t="shared" si="16"/>
        <v>1079</v>
      </c>
    </row>
    <row r="1081" spans="1:1" x14ac:dyDescent="0.35">
      <c r="A1081">
        <f t="shared" si="16"/>
        <v>1080</v>
      </c>
    </row>
    <row r="1082" spans="1:1" x14ac:dyDescent="0.35">
      <c r="A1082">
        <f t="shared" si="16"/>
        <v>1081</v>
      </c>
    </row>
    <row r="1083" spans="1:1" x14ac:dyDescent="0.35">
      <c r="A1083">
        <f t="shared" si="16"/>
        <v>1082</v>
      </c>
    </row>
    <row r="1084" spans="1:1" x14ac:dyDescent="0.35">
      <c r="A1084">
        <f t="shared" si="16"/>
        <v>1083</v>
      </c>
    </row>
    <row r="1085" spans="1:1" x14ac:dyDescent="0.35">
      <c r="A1085">
        <f t="shared" si="16"/>
        <v>1084</v>
      </c>
    </row>
    <row r="1086" spans="1:1" x14ac:dyDescent="0.35">
      <c r="A1086">
        <f t="shared" si="16"/>
        <v>1085</v>
      </c>
    </row>
    <row r="1087" spans="1:1" x14ac:dyDescent="0.35">
      <c r="A1087">
        <f t="shared" si="16"/>
        <v>1086</v>
      </c>
    </row>
    <row r="1088" spans="1:1" x14ac:dyDescent="0.35">
      <c r="A1088">
        <f t="shared" si="16"/>
        <v>1087</v>
      </c>
    </row>
    <row r="1089" spans="1:1" x14ac:dyDescent="0.35">
      <c r="A1089">
        <f t="shared" si="16"/>
        <v>1088</v>
      </c>
    </row>
    <row r="1090" spans="1:1" x14ac:dyDescent="0.35">
      <c r="A1090">
        <f t="shared" si="16"/>
        <v>1089</v>
      </c>
    </row>
    <row r="1091" spans="1:1" x14ac:dyDescent="0.35">
      <c r="A1091">
        <f t="shared" si="16"/>
        <v>1090</v>
      </c>
    </row>
    <row r="1092" spans="1:1" x14ac:dyDescent="0.35">
      <c r="A1092">
        <f t="shared" ref="A1092:A1155" si="17">A1091+1</f>
        <v>1091</v>
      </c>
    </row>
    <row r="1093" spans="1:1" x14ac:dyDescent="0.35">
      <c r="A1093">
        <f t="shared" si="17"/>
        <v>1092</v>
      </c>
    </row>
    <row r="1094" spans="1:1" x14ac:dyDescent="0.35">
      <c r="A1094">
        <f t="shared" si="17"/>
        <v>1093</v>
      </c>
    </row>
    <row r="1095" spans="1:1" x14ac:dyDescent="0.35">
      <c r="A1095">
        <f t="shared" si="17"/>
        <v>1094</v>
      </c>
    </row>
    <row r="1096" spans="1:1" x14ac:dyDescent="0.35">
      <c r="A1096">
        <f t="shared" si="17"/>
        <v>1095</v>
      </c>
    </row>
    <row r="1097" spans="1:1" x14ac:dyDescent="0.35">
      <c r="A1097">
        <f t="shared" si="17"/>
        <v>1096</v>
      </c>
    </row>
    <row r="1098" spans="1:1" x14ac:dyDescent="0.35">
      <c r="A1098">
        <f t="shared" si="17"/>
        <v>1097</v>
      </c>
    </row>
    <row r="1099" spans="1:1" x14ac:dyDescent="0.35">
      <c r="A1099">
        <f t="shared" si="17"/>
        <v>1098</v>
      </c>
    </row>
    <row r="1100" spans="1:1" x14ac:dyDescent="0.35">
      <c r="A1100">
        <f t="shared" si="17"/>
        <v>1099</v>
      </c>
    </row>
    <row r="1101" spans="1:1" x14ac:dyDescent="0.35">
      <c r="A1101">
        <f t="shared" si="17"/>
        <v>1100</v>
      </c>
    </row>
    <row r="1102" spans="1:1" x14ac:dyDescent="0.35">
      <c r="A1102">
        <f t="shared" si="17"/>
        <v>1101</v>
      </c>
    </row>
    <row r="1103" spans="1:1" x14ac:dyDescent="0.35">
      <c r="A1103">
        <f t="shared" si="17"/>
        <v>1102</v>
      </c>
    </row>
    <row r="1104" spans="1:1" x14ac:dyDescent="0.35">
      <c r="A1104">
        <f t="shared" si="17"/>
        <v>1103</v>
      </c>
    </row>
    <row r="1105" spans="1:1" x14ac:dyDescent="0.35">
      <c r="A1105">
        <f t="shared" si="17"/>
        <v>1104</v>
      </c>
    </row>
    <row r="1106" spans="1:1" x14ac:dyDescent="0.35">
      <c r="A1106">
        <f t="shared" si="17"/>
        <v>1105</v>
      </c>
    </row>
    <row r="1107" spans="1:1" x14ac:dyDescent="0.35">
      <c r="A1107">
        <f t="shared" si="17"/>
        <v>1106</v>
      </c>
    </row>
    <row r="1108" spans="1:1" x14ac:dyDescent="0.35">
      <c r="A1108">
        <f t="shared" si="17"/>
        <v>1107</v>
      </c>
    </row>
    <row r="1109" spans="1:1" x14ac:dyDescent="0.35">
      <c r="A1109">
        <f t="shared" si="17"/>
        <v>1108</v>
      </c>
    </row>
    <row r="1110" spans="1:1" x14ac:dyDescent="0.35">
      <c r="A1110">
        <f t="shared" si="17"/>
        <v>1109</v>
      </c>
    </row>
    <row r="1111" spans="1:1" x14ac:dyDescent="0.35">
      <c r="A1111">
        <f t="shared" si="17"/>
        <v>1110</v>
      </c>
    </row>
    <row r="1112" spans="1:1" x14ac:dyDescent="0.35">
      <c r="A1112">
        <f t="shared" si="17"/>
        <v>1111</v>
      </c>
    </row>
    <row r="1113" spans="1:1" x14ac:dyDescent="0.35">
      <c r="A1113">
        <f t="shared" si="17"/>
        <v>1112</v>
      </c>
    </row>
    <row r="1114" spans="1:1" x14ac:dyDescent="0.35">
      <c r="A1114">
        <f t="shared" si="17"/>
        <v>1113</v>
      </c>
    </row>
    <row r="1115" spans="1:1" x14ac:dyDescent="0.35">
      <c r="A1115">
        <f t="shared" si="17"/>
        <v>1114</v>
      </c>
    </row>
    <row r="1116" spans="1:1" x14ac:dyDescent="0.35">
      <c r="A1116">
        <f t="shared" si="17"/>
        <v>1115</v>
      </c>
    </row>
    <row r="1117" spans="1:1" x14ac:dyDescent="0.35">
      <c r="A1117">
        <f t="shared" si="17"/>
        <v>1116</v>
      </c>
    </row>
    <row r="1118" spans="1:1" x14ac:dyDescent="0.35">
      <c r="A1118">
        <f t="shared" si="17"/>
        <v>1117</v>
      </c>
    </row>
    <row r="1119" spans="1:1" x14ac:dyDescent="0.35">
      <c r="A1119">
        <f t="shared" si="17"/>
        <v>1118</v>
      </c>
    </row>
    <row r="1120" spans="1:1" x14ac:dyDescent="0.35">
      <c r="A1120">
        <f t="shared" si="17"/>
        <v>1119</v>
      </c>
    </row>
    <row r="1121" spans="1:1" x14ac:dyDescent="0.35">
      <c r="A1121">
        <f t="shared" si="17"/>
        <v>1120</v>
      </c>
    </row>
    <row r="1122" spans="1:1" x14ac:dyDescent="0.35">
      <c r="A1122">
        <f t="shared" si="17"/>
        <v>1121</v>
      </c>
    </row>
    <row r="1123" spans="1:1" x14ac:dyDescent="0.35">
      <c r="A1123">
        <f t="shared" si="17"/>
        <v>1122</v>
      </c>
    </row>
    <row r="1124" spans="1:1" x14ac:dyDescent="0.35">
      <c r="A1124">
        <f t="shared" si="17"/>
        <v>1123</v>
      </c>
    </row>
    <row r="1125" spans="1:1" x14ac:dyDescent="0.35">
      <c r="A1125">
        <f t="shared" si="17"/>
        <v>1124</v>
      </c>
    </row>
    <row r="1126" spans="1:1" x14ac:dyDescent="0.35">
      <c r="A1126">
        <f t="shared" si="17"/>
        <v>1125</v>
      </c>
    </row>
    <row r="1127" spans="1:1" x14ac:dyDescent="0.35">
      <c r="A1127">
        <f t="shared" si="17"/>
        <v>1126</v>
      </c>
    </row>
    <row r="1128" spans="1:1" x14ac:dyDescent="0.35">
      <c r="A1128">
        <f t="shared" si="17"/>
        <v>1127</v>
      </c>
    </row>
    <row r="1129" spans="1:1" x14ac:dyDescent="0.35">
      <c r="A1129">
        <f t="shared" si="17"/>
        <v>1128</v>
      </c>
    </row>
    <row r="1130" spans="1:1" x14ac:dyDescent="0.35">
      <c r="A1130">
        <f t="shared" si="17"/>
        <v>1129</v>
      </c>
    </row>
    <row r="1131" spans="1:1" x14ac:dyDescent="0.35">
      <c r="A1131">
        <f t="shared" si="17"/>
        <v>1130</v>
      </c>
    </row>
    <row r="1132" spans="1:1" x14ac:dyDescent="0.35">
      <c r="A1132">
        <f t="shared" si="17"/>
        <v>1131</v>
      </c>
    </row>
    <row r="1133" spans="1:1" x14ac:dyDescent="0.35">
      <c r="A1133">
        <f t="shared" si="17"/>
        <v>1132</v>
      </c>
    </row>
    <row r="1134" spans="1:1" x14ac:dyDescent="0.35">
      <c r="A1134">
        <f t="shared" si="17"/>
        <v>1133</v>
      </c>
    </row>
    <row r="1135" spans="1:1" x14ac:dyDescent="0.35">
      <c r="A1135">
        <f t="shared" si="17"/>
        <v>1134</v>
      </c>
    </row>
    <row r="1136" spans="1:1" x14ac:dyDescent="0.35">
      <c r="A1136">
        <f t="shared" si="17"/>
        <v>1135</v>
      </c>
    </row>
    <row r="1137" spans="1:1" x14ac:dyDescent="0.35">
      <c r="A1137">
        <f t="shared" si="17"/>
        <v>1136</v>
      </c>
    </row>
    <row r="1138" spans="1:1" x14ac:dyDescent="0.35">
      <c r="A1138">
        <f t="shared" si="17"/>
        <v>1137</v>
      </c>
    </row>
    <row r="1139" spans="1:1" x14ac:dyDescent="0.35">
      <c r="A1139">
        <f t="shared" si="17"/>
        <v>1138</v>
      </c>
    </row>
    <row r="1140" spans="1:1" x14ac:dyDescent="0.35">
      <c r="A1140">
        <f t="shared" si="17"/>
        <v>1139</v>
      </c>
    </row>
    <row r="1141" spans="1:1" x14ac:dyDescent="0.35">
      <c r="A1141">
        <f t="shared" si="17"/>
        <v>1140</v>
      </c>
    </row>
    <row r="1142" spans="1:1" x14ac:dyDescent="0.35">
      <c r="A1142">
        <f t="shared" si="17"/>
        <v>1141</v>
      </c>
    </row>
    <row r="1143" spans="1:1" x14ac:dyDescent="0.35">
      <c r="A1143">
        <f t="shared" si="17"/>
        <v>1142</v>
      </c>
    </row>
    <row r="1144" spans="1:1" x14ac:dyDescent="0.35">
      <c r="A1144">
        <f t="shared" si="17"/>
        <v>1143</v>
      </c>
    </row>
    <row r="1145" spans="1:1" x14ac:dyDescent="0.35">
      <c r="A1145">
        <f t="shared" si="17"/>
        <v>1144</v>
      </c>
    </row>
    <row r="1146" spans="1:1" x14ac:dyDescent="0.35">
      <c r="A1146">
        <f t="shared" si="17"/>
        <v>1145</v>
      </c>
    </row>
    <row r="1147" spans="1:1" x14ac:dyDescent="0.35">
      <c r="A1147">
        <f t="shared" si="17"/>
        <v>1146</v>
      </c>
    </row>
    <row r="1148" spans="1:1" x14ac:dyDescent="0.35">
      <c r="A1148">
        <f t="shared" si="17"/>
        <v>1147</v>
      </c>
    </row>
    <row r="1149" spans="1:1" x14ac:dyDescent="0.35">
      <c r="A1149">
        <f t="shared" si="17"/>
        <v>1148</v>
      </c>
    </row>
    <row r="1150" spans="1:1" x14ac:dyDescent="0.35">
      <c r="A1150">
        <f t="shared" si="17"/>
        <v>1149</v>
      </c>
    </row>
    <row r="1151" spans="1:1" x14ac:dyDescent="0.35">
      <c r="A1151">
        <f t="shared" si="17"/>
        <v>1150</v>
      </c>
    </row>
    <row r="1152" spans="1:1" x14ac:dyDescent="0.35">
      <c r="A1152">
        <f t="shared" si="17"/>
        <v>1151</v>
      </c>
    </row>
    <row r="1153" spans="1:1" x14ac:dyDescent="0.35">
      <c r="A1153">
        <f t="shared" si="17"/>
        <v>1152</v>
      </c>
    </row>
    <row r="1154" spans="1:1" x14ac:dyDescent="0.35">
      <c r="A1154">
        <f t="shared" si="17"/>
        <v>1153</v>
      </c>
    </row>
    <row r="1155" spans="1:1" x14ac:dyDescent="0.35">
      <c r="A1155">
        <f t="shared" si="17"/>
        <v>1154</v>
      </c>
    </row>
    <row r="1156" spans="1:1" x14ac:dyDescent="0.35">
      <c r="A1156">
        <f t="shared" ref="A1156:A1219" si="18">A1155+1</f>
        <v>1155</v>
      </c>
    </row>
    <row r="1157" spans="1:1" x14ac:dyDescent="0.35">
      <c r="A1157">
        <f t="shared" si="18"/>
        <v>1156</v>
      </c>
    </row>
    <row r="1158" spans="1:1" x14ac:dyDescent="0.35">
      <c r="A1158">
        <f t="shared" si="18"/>
        <v>1157</v>
      </c>
    </row>
    <row r="1159" spans="1:1" x14ac:dyDescent="0.35">
      <c r="A1159">
        <f t="shared" si="18"/>
        <v>1158</v>
      </c>
    </row>
    <row r="1160" spans="1:1" x14ac:dyDescent="0.35">
      <c r="A1160">
        <f t="shared" si="18"/>
        <v>1159</v>
      </c>
    </row>
    <row r="1161" spans="1:1" x14ac:dyDescent="0.35">
      <c r="A1161">
        <f t="shared" si="18"/>
        <v>1160</v>
      </c>
    </row>
    <row r="1162" spans="1:1" x14ac:dyDescent="0.35">
      <c r="A1162">
        <f t="shared" si="18"/>
        <v>1161</v>
      </c>
    </row>
    <row r="1163" spans="1:1" x14ac:dyDescent="0.35">
      <c r="A1163">
        <f t="shared" si="18"/>
        <v>1162</v>
      </c>
    </row>
    <row r="1164" spans="1:1" x14ac:dyDescent="0.35">
      <c r="A1164">
        <f t="shared" si="18"/>
        <v>1163</v>
      </c>
    </row>
    <row r="1165" spans="1:1" x14ac:dyDescent="0.35">
      <c r="A1165">
        <f t="shared" si="18"/>
        <v>1164</v>
      </c>
    </row>
    <row r="1166" spans="1:1" x14ac:dyDescent="0.35">
      <c r="A1166">
        <f t="shared" si="18"/>
        <v>1165</v>
      </c>
    </row>
    <row r="1167" spans="1:1" x14ac:dyDescent="0.35">
      <c r="A1167">
        <f t="shared" si="18"/>
        <v>1166</v>
      </c>
    </row>
    <row r="1168" spans="1:1" x14ac:dyDescent="0.35">
      <c r="A1168">
        <f t="shared" si="18"/>
        <v>1167</v>
      </c>
    </row>
    <row r="1169" spans="1:1" x14ac:dyDescent="0.35">
      <c r="A1169">
        <f t="shared" si="18"/>
        <v>1168</v>
      </c>
    </row>
    <row r="1170" spans="1:1" x14ac:dyDescent="0.35">
      <c r="A1170">
        <f t="shared" si="18"/>
        <v>1169</v>
      </c>
    </row>
    <row r="1171" spans="1:1" x14ac:dyDescent="0.35">
      <c r="A1171">
        <f t="shared" si="18"/>
        <v>1170</v>
      </c>
    </row>
    <row r="1172" spans="1:1" x14ac:dyDescent="0.35">
      <c r="A1172">
        <f t="shared" si="18"/>
        <v>1171</v>
      </c>
    </row>
    <row r="1173" spans="1:1" x14ac:dyDescent="0.35">
      <c r="A1173">
        <f t="shared" si="18"/>
        <v>1172</v>
      </c>
    </row>
    <row r="1174" spans="1:1" x14ac:dyDescent="0.35">
      <c r="A1174">
        <f t="shared" si="18"/>
        <v>1173</v>
      </c>
    </row>
    <row r="1175" spans="1:1" x14ac:dyDescent="0.35">
      <c r="A1175">
        <f t="shared" si="18"/>
        <v>1174</v>
      </c>
    </row>
    <row r="1176" spans="1:1" x14ac:dyDescent="0.35">
      <c r="A1176">
        <f t="shared" si="18"/>
        <v>1175</v>
      </c>
    </row>
    <row r="1177" spans="1:1" x14ac:dyDescent="0.35">
      <c r="A1177">
        <f t="shared" si="18"/>
        <v>1176</v>
      </c>
    </row>
    <row r="1178" spans="1:1" x14ac:dyDescent="0.35">
      <c r="A1178">
        <f t="shared" si="18"/>
        <v>1177</v>
      </c>
    </row>
    <row r="1179" spans="1:1" x14ac:dyDescent="0.35">
      <c r="A1179">
        <f t="shared" si="18"/>
        <v>1178</v>
      </c>
    </row>
    <row r="1180" spans="1:1" x14ac:dyDescent="0.35">
      <c r="A1180">
        <f t="shared" si="18"/>
        <v>1179</v>
      </c>
    </row>
    <row r="1181" spans="1:1" x14ac:dyDescent="0.35">
      <c r="A1181">
        <f t="shared" si="18"/>
        <v>1180</v>
      </c>
    </row>
    <row r="1182" spans="1:1" x14ac:dyDescent="0.35">
      <c r="A1182">
        <f t="shared" si="18"/>
        <v>1181</v>
      </c>
    </row>
    <row r="1183" spans="1:1" x14ac:dyDescent="0.35">
      <c r="A1183">
        <f t="shared" si="18"/>
        <v>1182</v>
      </c>
    </row>
    <row r="1184" spans="1:1" x14ac:dyDescent="0.35">
      <c r="A1184">
        <f t="shared" si="18"/>
        <v>1183</v>
      </c>
    </row>
    <row r="1185" spans="1:1" x14ac:dyDescent="0.35">
      <c r="A1185">
        <f t="shared" si="18"/>
        <v>1184</v>
      </c>
    </row>
    <row r="1186" spans="1:1" x14ac:dyDescent="0.35">
      <c r="A1186">
        <f t="shared" si="18"/>
        <v>1185</v>
      </c>
    </row>
    <row r="1187" spans="1:1" x14ac:dyDescent="0.35">
      <c r="A1187">
        <f t="shared" si="18"/>
        <v>1186</v>
      </c>
    </row>
    <row r="1188" spans="1:1" x14ac:dyDescent="0.35">
      <c r="A1188">
        <f t="shared" si="18"/>
        <v>1187</v>
      </c>
    </row>
    <row r="1189" spans="1:1" x14ac:dyDescent="0.35">
      <c r="A1189">
        <f t="shared" si="18"/>
        <v>1188</v>
      </c>
    </row>
    <row r="1190" spans="1:1" x14ac:dyDescent="0.35">
      <c r="A1190">
        <f t="shared" si="18"/>
        <v>1189</v>
      </c>
    </row>
    <row r="1191" spans="1:1" x14ac:dyDescent="0.35">
      <c r="A1191">
        <f t="shared" si="18"/>
        <v>1190</v>
      </c>
    </row>
    <row r="1192" spans="1:1" x14ac:dyDescent="0.35">
      <c r="A1192">
        <f t="shared" si="18"/>
        <v>1191</v>
      </c>
    </row>
    <row r="1193" spans="1:1" x14ac:dyDescent="0.35">
      <c r="A1193">
        <f t="shared" si="18"/>
        <v>1192</v>
      </c>
    </row>
    <row r="1194" spans="1:1" x14ac:dyDescent="0.35">
      <c r="A1194">
        <f t="shared" si="18"/>
        <v>1193</v>
      </c>
    </row>
    <row r="1195" spans="1:1" x14ac:dyDescent="0.35">
      <c r="A1195">
        <f t="shared" si="18"/>
        <v>1194</v>
      </c>
    </row>
    <row r="1196" spans="1:1" x14ac:dyDescent="0.35">
      <c r="A1196">
        <f t="shared" si="18"/>
        <v>1195</v>
      </c>
    </row>
    <row r="1197" spans="1:1" x14ac:dyDescent="0.35">
      <c r="A1197">
        <f t="shared" si="18"/>
        <v>1196</v>
      </c>
    </row>
    <row r="1198" spans="1:1" x14ac:dyDescent="0.35">
      <c r="A1198">
        <f t="shared" si="18"/>
        <v>1197</v>
      </c>
    </row>
    <row r="1199" spans="1:1" x14ac:dyDescent="0.35">
      <c r="A1199">
        <f t="shared" si="18"/>
        <v>1198</v>
      </c>
    </row>
    <row r="1200" spans="1:1" x14ac:dyDescent="0.35">
      <c r="A1200">
        <f t="shared" si="18"/>
        <v>1199</v>
      </c>
    </row>
    <row r="1201" spans="1:1" x14ac:dyDescent="0.35">
      <c r="A1201">
        <f t="shared" si="18"/>
        <v>1200</v>
      </c>
    </row>
    <row r="1202" spans="1:1" x14ac:dyDescent="0.35">
      <c r="A1202">
        <f t="shared" si="18"/>
        <v>1201</v>
      </c>
    </row>
    <row r="1203" spans="1:1" x14ac:dyDescent="0.35">
      <c r="A1203">
        <f t="shared" si="18"/>
        <v>1202</v>
      </c>
    </row>
    <row r="1204" spans="1:1" x14ac:dyDescent="0.35">
      <c r="A1204">
        <f t="shared" si="18"/>
        <v>1203</v>
      </c>
    </row>
    <row r="1205" spans="1:1" x14ac:dyDescent="0.35">
      <c r="A1205">
        <f t="shared" si="18"/>
        <v>1204</v>
      </c>
    </row>
    <row r="1206" spans="1:1" x14ac:dyDescent="0.35">
      <c r="A1206">
        <f t="shared" si="18"/>
        <v>1205</v>
      </c>
    </row>
    <row r="1207" spans="1:1" x14ac:dyDescent="0.35">
      <c r="A1207">
        <f t="shared" si="18"/>
        <v>1206</v>
      </c>
    </row>
    <row r="1208" spans="1:1" x14ac:dyDescent="0.35">
      <c r="A1208">
        <f t="shared" si="18"/>
        <v>1207</v>
      </c>
    </row>
    <row r="1209" spans="1:1" x14ac:dyDescent="0.35">
      <c r="A1209">
        <f t="shared" si="18"/>
        <v>1208</v>
      </c>
    </row>
    <row r="1210" spans="1:1" x14ac:dyDescent="0.35">
      <c r="A1210">
        <f t="shared" si="18"/>
        <v>1209</v>
      </c>
    </row>
    <row r="1211" spans="1:1" x14ac:dyDescent="0.35">
      <c r="A1211">
        <f t="shared" si="18"/>
        <v>1210</v>
      </c>
    </row>
    <row r="1212" spans="1:1" x14ac:dyDescent="0.35">
      <c r="A1212">
        <f t="shared" si="18"/>
        <v>1211</v>
      </c>
    </row>
    <row r="1213" spans="1:1" x14ac:dyDescent="0.35">
      <c r="A1213">
        <f t="shared" si="18"/>
        <v>1212</v>
      </c>
    </row>
    <row r="1214" spans="1:1" x14ac:dyDescent="0.35">
      <c r="A1214">
        <f t="shared" si="18"/>
        <v>1213</v>
      </c>
    </row>
    <row r="1215" spans="1:1" x14ac:dyDescent="0.35">
      <c r="A1215">
        <f t="shared" si="18"/>
        <v>1214</v>
      </c>
    </row>
    <row r="1216" spans="1:1" x14ac:dyDescent="0.35">
      <c r="A1216">
        <f t="shared" si="18"/>
        <v>1215</v>
      </c>
    </row>
    <row r="1217" spans="1:1" x14ac:dyDescent="0.35">
      <c r="A1217">
        <f t="shared" si="18"/>
        <v>1216</v>
      </c>
    </row>
    <row r="1218" spans="1:1" x14ac:dyDescent="0.35">
      <c r="A1218">
        <f t="shared" si="18"/>
        <v>1217</v>
      </c>
    </row>
    <row r="1219" spans="1:1" x14ac:dyDescent="0.35">
      <c r="A1219">
        <f t="shared" si="18"/>
        <v>1218</v>
      </c>
    </row>
    <row r="1220" spans="1:1" x14ac:dyDescent="0.35">
      <c r="A1220">
        <f t="shared" ref="A1220:A1283" si="19">A1219+1</f>
        <v>1219</v>
      </c>
    </row>
    <row r="1221" spans="1:1" x14ac:dyDescent="0.35">
      <c r="A1221">
        <f t="shared" si="19"/>
        <v>1220</v>
      </c>
    </row>
    <row r="1222" spans="1:1" x14ac:dyDescent="0.35">
      <c r="A1222">
        <f t="shared" si="19"/>
        <v>1221</v>
      </c>
    </row>
    <row r="1223" spans="1:1" x14ac:dyDescent="0.35">
      <c r="A1223">
        <f t="shared" si="19"/>
        <v>1222</v>
      </c>
    </row>
    <row r="1224" spans="1:1" x14ac:dyDescent="0.35">
      <c r="A1224">
        <f t="shared" si="19"/>
        <v>1223</v>
      </c>
    </row>
    <row r="1225" spans="1:1" x14ac:dyDescent="0.35">
      <c r="A1225">
        <f t="shared" si="19"/>
        <v>1224</v>
      </c>
    </row>
    <row r="1226" spans="1:1" x14ac:dyDescent="0.35">
      <c r="A1226">
        <f t="shared" si="19"/>
        <v>1225</v>
      </c>
    </row>
    <row r="1227" spans="1:1" x14ac:dyDescent="0.35">
      <c r="A1227">
        <f t="shared" si="19"/>
        <v>1226</v>
      </c>
    </row>
    <row r="1228" spans="1:1" x14ac:dyDescent="0.35">
      <c r="A1228">
        <f t="shared" si="19"/>
        <v>1227</v>
      </c>
    </row>
    <row r="1229" spans="1:1" x14ac:dyDescent="0.35">
      <c r="A1229">
        <f t="shared" si="19"/>
        <v>1228</v>
      </c>
    </row>
    <row r="1230" spans="1:1" x14ac:dyDescent="0.35">
      <c r="A1230">
        <f t="shared" si="19"/>
        <v>1229</v>
      </c>
    </row>
    <row r="1231" spans="1:1" x14ac:dyDescent="0.35">
      <c r="A1231">
        <f t="shared" si="19"/>
        <v>1230</v>
      </c>
    </row>
    <row r="1232" spans="1:1" x14ac:dyDescent="0.35">
      <c r="A1232">
        <f t="shared" si="19"/>
        <v>1231</v>
      </c>
    </row>
    <row r="1233" spans="1:1" x14ac:dyDescent="0.35">
      <c r="A1233">
        <f t="shared" si="19"/>
        <v>1232</v>
      </c>
    </row>
    <row r="1234" spans="1:1" x14ac:dyDescent="0.35">
      <c r="A1234">
        <f t="shared" si="19"/>
        <v>1233</v>
      </c>
    </row>
    <row r="1235" spans="1:1" x14ac:dyDescent="0.35">
      <c r="A1235">
        <f t="shared" si="19"/>
        <v>1234</v>
      </c>
    </row>
    <row r="1236" spans="1:1" x14ac:dyDescent="0.35">
      <c r="A1236">
        <f t="shared" si="19"/>
        <v>1235</v>
      </c>
    </row>
    <row r="1237" spans="1:1" x14ac:dyDescent="0.35">
      <c r="A1237">
        <f t="shared" si="19"/>
        <v>1236</v>
      </c>
    </row>
    <row r="1238" spans="1:1" x14ac:dyDescent="0.35">
      <c r="A1238">
        <f t="shared" si="19"/>
        <v>1237</v>
      </c>
    </row>
    <row r="1239" spans="1:1" x14ac:dyDescent="0.35">
      <c r="A1239">
        <f t="shared" si="19"/>
        <v>1238</v>
      </c>
    </row>
    <row r="1240" spans="1:1" x14ac:dyDescent="0.35">
      <c r="A1240">
        <f t="shared" si="19"/>
        <v>1239</v>
      </c>
    </row>
    <row r="1241" spans="1:1" x14ac:dyDescent="0.35">
      <c r="A1241">
        <f t="shared" si="19"/>
        <v>1240</v>
      </c>
    </row>
    <row r="1242" spans="1:1" x14ac:dyDescent="0.35">
      <c r="A1242">
        <f t="shared" si="19"/>
        <v>1241</v>
      </c>
    </row>
    <row r="1243" spans="1:1" x14ac:dyDescent="0.35">
      <c r="A1243">
        <f t="shared" si="19"/>
        <v>1242</v>
      </c>
    </row>
    <row r="1244" spans="1:1" x14ac:dyDescent="0.35">
      <c r="A1244">
        <f t="shared" si="19"/>
        <v>1243</v>
      </c>
    </row>
    <row r="1245" spans="1:1" x14ac:dyDescent="0.35">
      <c r="A1245">
        <f t="shared" si="19"/>
        <v>1244</v>
      </c>
    </row>
    <row r="1246" spans="1:1" x14ac:dyDescent="0.35">
      <c r="A1246">
        <f t="shared" si="19"/>
        <v>1245</v>
      </c>
    </row>
    <row r="1247" spans="1:1" x14ac:dyDescent="0.35">
      <c r="A1247">
        <f t="shared" si="19"/>
        <v>1246</v>
      </c>
    </row>
    <row r="1248" spans="1:1" x14ac:dyDescent="0.35">
      <c r="A1248">
        <f t="shared" si="19"/>
        <v>1247</v>
      </c>
    </row>
    <row r="1249" spans="1:1" x14ac:dyDescent="0.35">
      <c r="A1249">
        <f t="shared" si="19"/>
        <v>1248</v>
      </c>
    </row>
    <row r="1250" spans="1:1" x14ac:dyDescent="0.35">
      <c r="A1250">
        <f t="shared" si="19"/>
        <v>1249</v>
      </c>
    </row>
    <row r="1251" spans="1:1" x14ac:dyDescent="0.35">
      <c r="A1251">
        <f t="shared" si="19"/>
        <v>1250</v>
      </c>
    </row>
    <row r="1252" spans="1:1" x14ac:dyDescent="0.35">
      <c r="A1252">
        <f t="shared" si="19"/>
        <v>1251</v>
      </c>
    </row>
    <row r="1253" spans="1:1" x14ac:dyDescent="0.35">
      <c r="A1253">
        <f t="shared" si="19"/>
        <v>1252</v>
      </c>
    </row>
    <row r="1254" spans="1:1" x14ac:dyDescent="0.35">
      <c r="A1254">
        <f t="shared" si="19"/>
        <v>1253</v>
      </c>
    </row>
    <row r="1255" spans="1:1" x14ac:dyDescent="0.35">
      <c r="A1255">
        <f t="shared" si="19"/>
        <v>1254</v>
      </c>
    </row>
    <row r="1256" spans="1:1" x14ac:dyDescent="0.35">
      <c r="A1256">
        <f t="shared" si="19"/>
        <v>1255</v>
      </c>
    </row>
    <row r="1257" spans="1:1" x14ac:dyDescent="0.35">
      <c r="A1257">
        <f t="shared" si="19"/>
        <v>1256</v>
      </c>
    </row>
    <row r="1258" spans="1:1" x14ac:dyDescent="0.35">
      <c r="A1258">
        <f t="shared" si="19"/>
        <v>1257</v>
      </c>
    </row>
    <row r="1259" spans="1:1" x14ac:dyDescent="0.35">
      <c r="A1259">
        <f t="shared" si="19"/>
        <v>1258</v>
      </c>
    </row>
    <row r="1260" spans="1:1" x14ac:dyDescent="0.35">
      <c r="A1260">
        <f t="shared" si="19"/>
        <v>1259</v>
      </c>
    </row>
    <row r="1261" spans="1:1" x14ac:dyDescent="0.35">
      <c r="A1261">
        <f t="shared" si="19"/>
        <v>1260</v>
      </c>
    </row>
    <row r="1262" spans="1:1" x14ac:dyDescent="0.35">
      <c r="A1262">
        <f t="shared" si="19"/>
        <v>1261</v>
      </c>
    </row>
    <row r="1263" spans="1:1" x14ac:dyDescent="0.35">
      <c r="A1263">
        <f t="shared" si="19"/>
        <v>1262</v>
      </c>
    </row>
    <row r="1264" spans="1:1" x14ac:dyDescent="0.35">
      <c r="A1264">
        <f t="shared" si="19"/>
        <v>1263</v>
      </c>
    </row>
    <row r="1265" spans="1:1" x14ac:dyDescent="0.35">
      <c r="A1265">
        <f t="shared" si="19"/>
        <v>1264</v>
      </c>
    </row>
    <row r="1266" spans="1:1" x14ac:dyDescent="0.35">
      <c r="A1266">
        <f t="shared" si="19"/>
        <v>1265</v>
      </c>
    </row>
    <row r="1267" spans="1:1" x14ac:dyDescent="0.35">
      <c r="A1267">
        <f t="shared" si="19"/>
        <v>1266</v>
      </c>
    </row>
    <row r="1268" spans="1:1" x14ac:dyDescent="0.35">
      <c r="A1268">
        <f t="shared" si="19"/>
        <v>1267</v>
      </c>
    </row>
    <row r="1269" spans="1:1" x14ac:dyDescent="0.35">
      <c r="A1269">
        <f t="shared" si="19"/>
        <v>1268</v>
      </c>
    </row>
    <row r="1270" spans="1:1" x14ac:dyDescent="0.35">
      <c r="A1270">
        <f t="shared" si="19"/>
        <v>1269</v>
      </c>
    </row>
    <row r="1271" spans="1:1" x14ac:dyDescent="0.35">
      <c r="A1271">
        <f t="shared" si="19"/>
        <v>1270</v>
      </c>
    </row>
    <row r="1272" spans="1:1" x14ac:dyDescent="0.35">
      <c r="A1272">
        <f t="shared" si="19"/>
        <v>1271</v>
      </c>
    </row>
    <row r="1273" spans="1:1" x14ac:dyDescent="0.35">
      <c r="A1273">
        <f t="shared" si="19"/>
        <v>1272</v>
      </c>
    </row>
    <row r="1274" spans="1:1" x14ac:dyDescent="0.35">
      <c r="A1274">
        <f t="shared" si="19"/>
        <v>1273</v>
      </c>
    </row>
    <row r="1275" spans="1:1" x14ac:dyDescent="0.35">
      <c r="A1275">
        <f t="shared" si="19"/>
        <v>1274</v>
      </c>
    </row>
    <row r="1276" spans="1:1" x14ac:dyDescent="0.35">
      <c r="A1276">
        <f t="shared" si="19"/>
        <v>1275</v>
      </c>
    </row>
    <row r="1277" spans="1:1" x14ac:dyDescent="0.35">
      <c r="A1277">
        <f t="shared" si="19"/>
        <v>1276</v>
      </c>
    </row>
    <row r="1278" spans="1:1" x14ac:dyDescent="0.35">
      <c r="A1278">
        <f t="shared" si="19"/>
        <v>1277</v>
      </c>
    </row>
    <row r="1279" spans="1:1" x14ac:dyDescent="0.35">
      <c r="A1279">
        <f t="shared" si="19"/>
        <v>1278</v>
      </c>
    </row>
    <row r="1280" spans="1:1" x14ac:dyDescent="0.35">
      <c r="A1280">
        <f t="shared" si="19"/>
        <v>1279</v>
      </c>
    </row>
    <row r="1281" spans="1:1" x14ac:dyDescent="0.35">
      <c r="A1281">
        <f t="shared" si="19"/>
        <v>1280</v>
      </c>
    </row>
    <row r="1282" spans="1:1" x14ac:dyDescent="0.35">
      <c r="A1282">
        <f t="shared" si="19"/>
        <v>1281</v>
      </c>
    </row>
    <row r="1283" spans="1:1" x14ac:dyDescent="0.35">
      <c r="A1283">
        <f t="shared" si="19"/>
        <v>1282</v>
      </c>
    </row>
    <row r="1284" spans="1:1" x14ac:dyDescent="0.35">
      <c r="A1284">
        <f t="shared" ref="A1284:A1347" si="20">A1283+1</f>
        <v>1283</v>
      </c>
    </row>
    <row r="1285" spans="1:1" x14ac:dyDescent="0.35">
      <c r="A1285">
        <f t="shared" si="20"/>
        <v>1284</v>
      </c>
    </row>
    <row r="1286" spans="1:1" x14ac:dyDescent="0.35">
      <c r="A1286">
        <f t="shared" si="20"/>
        <v>1285</v>
      </c>
    </row>
    <row r="1287" spans="1:1" x14ac:dyDescent="0.35">
      <c r="A1287">
        <f t="shared" si="20"/>
        <v>1286</v>
      </c>
    </row>
    <row r="1288" spans="1:1" x14ac:dyDescent="0.35">
      <c r="A1288">
        <f t="shared" si="20"/>
        <v>1287</v>
      </c>
    </row>
    <row r="1289" spans="1:1" x14ac:dyDescent="0.35">
      <c r="A1289">
        <f t="shared" si="20"/>
        <v>1288</v>
      </c>
    </row>
    <row r="1290" spans="1:1" x14ac:dyDescent="0.35">
      <c r="A1290">
        <f t="shared" si="20"/>
        <v>1289</v>
      </c>
    </row>
    <row r="1291" spans="1:1" x14ac:dyDescent="0.35">
      <c r="A1291">
        <f t="shared" si="20"/>
        <v>1290</v>
      </c>
    </row>
    <row r="1292" spans="1:1" x14ac:dyDescent="0.35">
      <c r="A1292">
        <f t="shared" si="20"/>
        <v>1291</v>
      </c>
    </row>
    <row r="1293" spans="1:1" x14ac:dyDescent="0.35">
      <c r="A1293">
        <f t="shared" si="20"/>
        <v>1292</v>
      </c>
    </row>
    <row r="1294" spans="1:1" x14ac:dyDescent="0.35">
      <c r="A1294">
        <f t="shared" si="20"/>
        <v>1293</v>
      </c>
    </row>
    <row r="1295" spans="1:1" x14ac:dyDescent="0.35">
      <c r="A1295">
        <f t="shared" si="20"/>
        <v>1294</v>
      </c>
    </row>
    <row r="1296" spans="1:1" x14ac:dyDescent="0.35">
      <c r="A1296">
        <f t="shared" si="20"/>
        <v>1295</v>
      </c>
    </row>
    <row r="1297" spans="1:1" x14ac:dyDescent="0.35">
      <c r="A1297">
        <f t="shared" si="20"/>
        <v>1296</v>
      </c>
    </row>
    <row r="1298" spans="1:1" x14ac:dyDescent="0.35">
      <c r="A1298">
        <f t="shared" si="20"/>
        <v>1297</v>
      </c>
    </row>
    <row r="1299" spans="1:1" x14ac:dyDescent="0.35">
      <c r="A1299">
        <f t="shared" si="20"/>
        <v>1298</v>
      </c>
    </row>
    <row r="1300" spans="1:1" x14ac:dyDescent="0.35">
      <c r="A1300">
        <f t="shared" si="20"/>
        <v>1299</v>
      </c>
    </row>
    <row r="1301" spans="1:1" x14ac:dyDescent="0.35">
      <c r="A1301">
        <f t="shared" si="20"/>
        <v>1300</v>
      </c>
    </row>
    <row r="1302" spans="1:1" x14ac:dyDescent="0.35">
      <c r="A1302">
        <f t="shared" si="20"/>
        <v>1301</v>
      </c>
    </row>
    <row r="1303" spans="1:1" x14ac:dyDescent="0.35">
      <c r="A1303">
        <f t="shared" si="20"/>
        <v>1302</v>
      </c>
    </row>
    <row r="1304" spans="1:1" x14ac:dyDescent="0.35">
      <c r="A1304">
        <f t="shared" si="20"/>
        <v>1303</v>
      </c>
    </row>
    <row r="1305" spans="1:1" x14ac:dyDescent="0.35">
      <c r="A1305">
        <f t="shared" si="20"/>
        <v>1304</v>
      </c>
    </row>
    <row r="1306" spans="1:1" x14ac:dyDescent="0.35">
      <c r="A1306">
        <f t="shared" si="20"/>
        <v>1305</v>
      </c>
    </row>
    <row r="1307" spans="1:1" x14ac:dyDescent="0.35">
      <c r="A1307">
        <f t="shared" si="20"/>
        <v>1306</v>
      </c>
    </row>
    <row r="1308" spans="1:1" x14ac:dyDescent="0.35">
      <c r="A1308">
        <f t="shared" si="20"/>
        <v>1307</v>
      </c>
    </row>
    <row r="1309" spans="1:1" x14ac:dyDescent="0.35">
      <c r="A1309">
        <f t="shared" si="20"/>
        <v>1308</v>
      </c>
    </row>
    <row r="1310" spans="1:1" x14ac:dyDescent="0.35">
      <c r="A1310">
        <f t="shared" si="20"/>
        <v>1309</v>
      </c>
    </row>
    <row r="1311" spans="1:1" x14ac:dyDescent="0.35">
      <c r="A1311">
        <f t="shared" si="20"/>
        <v>1310</v>
      </c>
    </row>
    <row r="1312" spans="1:1" x14ac:dyDescent="0.35">
      <c r="A1312">
        <f t="shared" si="20"/>
        <v>1311</v>
      </c>
    </row>
    <row r="1313" spans="1:1" x14ac:dyDescent="0.35">
      <c r="A1313">
        <f t="shared" si="20"/>
        <v>1312</v>
      </c>
    </row>
    <row r="1314" spans="1:1" x14ac:dyDescent="0.35">
      <c r="A1314">
        <f t="shared" si="20"/>
        <v>1313</v>
      </c>
    </row>
    <row r="1315" spans="1:1" x14ac:dyDescent="0.35">
      <c r="A1315">
        <f t="shared" si="20"/>
        <v>1314</v>
      </c>
    </row>
    <row r="1316" spans="1:1" x14ac:dyDescent="0.35">
      <c r="A1316">
        <f t="shared" si="20"/>
        <v>1315</v>
      </c>
    </row>
    <row r="1317" spans="1:1" x14ac:dyDescent="0.35">
      <c r="A1317">
        <f t="shared" si="20"/>
        <v>1316</v>
      </c>
    </row>
    <row r="1318" spans="1:1" x14ac:dyDescent="0.35">
      <c r="A1318">
        <f t="shared" si="20"/>
        <v>1317</v>
      </c>
    </row>
    <row r="1319" spans="1:1" x14ac:dyDescent="0.35">
      <c r="A1319">
        <f t="shared" si="20"/>
        <v>1318</v>
      </c>
    </row>
    <row r="1320" spans="1:1" x14ac:dyDescent="0.35">
      <c r="A1320">
        <f t="shared" si="20"/>
        <v>1319</v>
      </c>
    </row>
    <row r="1321" spans="1:1" x14ac:dyDescent="0.35">
      <c r="A1321">
        <f t="shared" si="20"/>
        <v>1320</v>
      </c>
    </row>
    <row r="1322" spans="1:1" x14ac:dyDescent="0.35">
      <c r="A1322">
        <f t="shared" si="20"/>
        <v>1321</v>
      </c>
    </row>
    <row r="1323" spans="1:1" x14ac:dyDescent="0.35">
      <c r="A1323">
        <f t="shared" si="20"/>
        <v>1322</v>
      </c>
    </row>
    <row r="1324" spans="1:1" x14ac:dyDescent="0.35">
      <c r="A1324">
        <f t="shared" si="20"/>
        <v>1323</v>
      </c>
    </row>
    <row r="1325" spans="1:1" x14ac:dyDescent="0.35">
      <c r="A1325">
        <f t="shared" si="20"/>
        <v>1324</v>
      </c>
    </row>
    <row r="1326" spans="1:1" x14ac:dyDescent="0.35">
      <c r="A1326">
        <f t="shared" si="20"/>
        <v>1325</v>
      </c>
    </row>
    <row r="1327" spans="1:1" x14ac:dyDescent="0.35">
      <c r="A1327">
        <f t="shared" si="20"/>
        <v>1326</v>
      </c>
    </row>
    <row r="1328" spans="1:1" x14ac:dyDescent="0.35">
      <c r="A1328">
        <f t="shared" si="20"/>
        <v>1327</v>
      </c>
    </row>
    <row r="1329" spans="1:1" x14ac:dyDescent="0.35">
      <c r="A1329">
        <f t="shared" si="20"/>
        <v>1328</v>
      </c>
    </row>
    <row r="1330" spans="1:1" x14ac:dyDescent="0.35">
      <c r="A1330">
        <f t="shared" si="20"/>
        <v>1329</v>
      </c>
    </row>
    <row r="1331" spans="1:1" x14ac:dyDescent="0.35">
      <c r="A1331">
        <f t="shared" si="20"/>
        <v>1330</v>
      </c>
    </row>
    <row r="1332" spans="1:1" x14ac:dyDescent="0.35">
      <c r="A1332">
        <f t="shared" si="20"/>
        <v>1331</v>
      </c>
    </row>
    <row r="1333" spans="1:1" x14ac:dyDescent="0.35">
      <c r="A1333">
        <f t="shared" si="20"/>
        <v>1332</v>
      </c>
    </row>
    <row r="1334" spans="1:1" x14ac:dyDescent="0.35">
      <c r="A1334">
        <f t="shared" si="20"/>
        <v>1333</v>
      </c>
    </row>
    <row r="1335" spans="1:1" x14ac:dyDescent="0.35">
      <c r="A1335">
        <f t="shared" si="20"/>
        <v>1334</v>
      </c>
    </row>
    <row r="1336" spans="1:1" x14ac:dyDescent="0.35">
      <c r="A1336">
        <f t="shared" si="20"/>
        <v>1335</v>
      </c>
    </row>
    <row r="1337" spans="1:1" x14ac:dyDescent="0.35">
      <c r="A1337">
        <f t="shared" si="20"/>
        <v>1336</v>
      </c>
    </row>
    <row r="1338" spans="1:1" x14ac:dyDescent="0.35">
      <c r="A1338">
        <f t="shared" si="20"/>
        <v>1337</v>
      </c>
    </row>
    <row r="1339" spans="1:1" x14ac:dyDescent="0.35">
      <c r="A1339">
        <f t="shared" si="20"/>
        <v>1338</v>
      </c>
    </row>
    <row r="1340" spans="1:1" x14ac:dyDescent="0.35">
      <c r="A1340">
        <f t="shared" si="20"/>
        <v>1339</v>
      </c>
    </row>
    <row r="1341" spans="1:1" x14ac:dyDescent="0.35">
      <c r="A1341">
        <f t="shared" si="20"/>
        <v>1340</v>
      </c>
    </row>
    <row r="1342" spans="1:1" x14ac:dyDescent="0.35">
      <c r="A1342">
        <f t="shared" si="20"/>
        <v>1341</v>
      </c>
    </row>
    <row r="1343" spans="1:1" x14ac:dyDescent="0.35">
      <c r="A1343">
        <f t="shared" si="20"/>
        <v>1342</v>
      </c>
    </row>
    <row r="1344" spans="1:1" x14ac:dyDescent="0.35">
      <c r="A1344">
        <f t="shared" si="20"/>
        <v>1343</v>
      </c>
    </row>
    <row r="1345" spans="1:1" x14ac:dyDescent="0.35">
      <c r="A1345">
        <f t="shared" si="20"/>
        <v>1344</v>
      </c>
    </row>
    <row r="1346" spans="1:1" x14ac:dyDescent="0.35">
      <c r="A1346">
        <f t="shared" si="20"/>
        <v>1345</v>
      </c>
    </row>
    <row r="1347" spans="1:1" x14ac:dyDescent="0.35">
      <c r="A1347">
        <f t="shared" si="20"/>
        <v>1346</v>
      </c>
    </row>
    <row r="1348" spans="1:1" x14ac:dyDescent="0.35">
      <c r="A1348">
        <f t="shared" ref="A1348:A1411" si="21">A1347+1</f>
        <v>1347</v>
      </c>
    </row>
    <row r="1349" spans="1:1" x14ac:dyDescent="0.35">
      <c r="A1349">
        <f t="shared" si="21"/>
        <v>1348</v>
      </c>
    </row>
    <row r="1350" spans="1:1" x14ac:dyDescent="0.35">
      <c r="A1350">
        <f t="shared" si="21"/>
        <v>1349</v>
      </c>
    </row>
    <row r="1351" spans="1:1" x14ac:dyDescent="0.35">
      <c r="A1351">
        <f t="shared" si="21"/>
        <v>1350</v>
      </c>
    </row>
    <row r="1352" spans="1:1" x14ac:dyDescent="0.35">
      <c r="A1352">
        <f t="shared" si="21"/>
        <v>1351</v>
      </c>
    </row>
    <row r="1353" spans="1:1" x14ac:dyDescent="0.35">
      <c r="A1353">
        <f t="shared" si="21"/>
        <v>1352</v>
      </c>
    </row>
    <row r="1354" spans="1:1" x14ac:dyDescent="0.35">
      <c r="A1354">
        <f t="shared" si="21"/>
        <v>1353</v>
      </c>
    </row>
    <row r="1355" spans="1:1" x14ac:dyDescent="0.35">
      <c r="A1355">
        <f t="shared" si="21"/>
        <v>1354</v>
      </c>
    </row>
    <row r="1356" spans="1:1" x14ac:dyDescent="0.35">
      <c r="A1356">
        <f t="shared" si="21"/>
        <v>1355</v>
      </c>
    </row>
    <row r="1357" spans="1:1" x14ac:dyDescent="0.35">
      <c r="A1357">
        <f t="shared" si="21"/>
        <v>1356</v>
      </c>
    </row>
    <row r="1358" spans="1:1" x14ac:dyDescent="0.35">
      <c r="A1358">
        <f t="shared" si="21"/>
        <v>1357</v>
      </c>
    </row>
    <row r="1359" spans="1:1" x14ac:dyDescent="0.35">
      <c r="A1359">
        <f t="shared" si="21"/>
        <v>1358</v>
      </c>
    </row>
    <row r="1360" spans="1:1" x14ac:dyDescent="0.35">
      <c r="A1360">
        <f t="shared" si="21"/>
        <v>1359</v>
      </c>
    </row>
    <row r="1361" spans="1:1" x14ac:dyDescent="0.35">
      <c r="A1361">
        <f t="shared" si="21"/>
        <v>1360</v>
      </c>
    </row>
    <row r="1362" spans="1:1" x14ac:dyDescent="0.35">
      <c r="A1362">
        <f t="shared" si="21"/>
        <v>1361</v>
      </c>
    </row>
    <row r="1363" spans="1:1" x14ac:dyDescent="0.35">
      <c r="A1363">
        <f t="shared" si="21"/>
        <v>1362</v>
      </c>
    </row>
    <row r="1364" spans="1:1" x14ac:dyDescent="0.35">
      <c r="A1364">
        <f t="shared" si="21"/>
        <v>1363</v>
      </c>
    </row>
    <row r="1365" spans="1:1" x14ac:dyDescent="0.35">
      <c r="A1365">
        <f t="shared" si="21"/>
        <v>1364</v>
      </c>
    </row>
    <row r="1366" spans="1:1" x14ac:dyDescent="0.35">
      <c r="A1366">
        <f t="shared" si="21"/>
        <v>1365</v>
      </c>
    </row>
    <row r="1367" spans="1:1" x14ac:dyDescent="0.35">
      <c r="A1367">
        <f t="shared" si="21"/>
        <v>1366</v>
      </c>
    </row>
    <row r="1368" spans="1:1" x14ac:dyDescent="0.35">
      <c r="A1368">
        <f t="shared" si="21"/>
        <v>1367</v>
      </c>
    </row>
    <row r="1369" spans="1:1" x14ac:dyDescent="0.35">
      <c r="A1369">
        <f t="shared" si="21"/>
        <v>1368</v>
      </c>
    </row>
    <row r="1370" spans="1:1" x14ac:dyDescent="0.35">
      <c r="A1370">
        <f t="shared" si="21"/>
        <v>1369</v>
      </c>
    </row>
    <row r="1371" spans="1:1" x14ac:dyDescent="0.35">
      <c r="A1371">
        <f t="shared" si="21"/>
        <v>1370</v>
      </c>
    </row>
    <row r="1372" spans="1:1" x14ac:dyDescent="0.35">
      <c r="A1372">
        <f t="shared" si="21"/>
        <v>1371</v>
      </c>
    </row>
    <row r="1373" spans="1:1" x14ac:dyDescent="0.35">
      <c r="A1373">
        <f t="shared" si="21"/>
        <v>1372</v>
      </c>
    </row>
    <row r="1374" spans="1:1" x14ac:dyDescent="0.35">
      <c r="A1374">
        <f t="shared" si="21"/>
        <v>1373</v>
      </c>
    </row>
    <row r="1375" spans="1:1" x14ac:dyDescent="0.35">
      <c r="A1375">
        <f t="shared" si="21"/>
        <v>1374</v>
      </c>
    </row>
    <row r="1376" spans="1:1" x14ac:dyDescent="0.35">
      <c r="A1376">
        <f t="shared" si="21"/>
        <v>1375</v>
      </c>
    </row>
    <row r="1377" spans="1:1" x14ac:dyDescent="0.35">
      <c r="A1377">
        <f t="shared" si="21"/>
        <v>1376</v>
      </c>
    </row>
    <row r="1378" spans="1:1" x14ac:dyDescent="0.35">
      <c r="A1378">
        <f t="shared" si="21"/>
        <v>1377</v>
      </c>
    </row>
    <row r="1379" spans="1:1" x14ac:dyDescent="0.35">
      <c r="A1379">
        <f t="shared" si="21"/>
        <v>1378</v>
      </c>
    </row>
    <row r="1380" spans="1:1" x14ac:dyDescent="0.35">
      <c r="A1380">
        <f t="shared" si="21"/>
        <v>1379</v>
      </c>
    </row>
    <row r="1381" spans="1:1" x14ac:dyDescent="0.35">
      <c r="A1381">
        <f t="shared" si="21"/>
        <v>1380</v>
      </c>
    </row>
    <row r="1382" spans="1:1" x14ac:dyDescent="0.35">
      <c r="A1382">
        <f t="shared" si="21"/>
        <v>1381</v>
      </c>
    </row>
    <row r="1383" spans="1:1" x14ac:dyDescent="0.35">
      <c r="A1383">
        <f t="shared" si="21"/>
        <v>1382</v>
      </c>
    </row>
    <row r="1384" spans="1:1" x14ac:dyDescent="0.35">
      <c r="A1384">
        <f t="shared" si="21"/>
        <v>1383</v>
      </c>
    </row>
    <row r="1385" spans="1:1" x14ac:dyDescent="0.35">
      <c r="A1385">
        <f t="shared" si="21"/>
        <v>1384</v>
      </c>
    </row>
    <row r="1386" spans="1:1" x14ac:dyDescent="0.35">
      <c r="A1386">
        <f t="shared" si="21"/>
        <v>1385</v>
      </c>
    </row>
    <row r="1387" spans="1:1" x14ac:dyDescent="0.35">
      <c r="A1387">
        <f t="shared" si="21"/>
        <v>1386</v>
      </c>
    </row>
    <row r="1388" spans="1:1" x14ac:dyDescent="0.35">
      <c r="A1388">
        <f t="shared" si="21"/>
        <v>1387</v>
      </c>
    </row>
    <row r="1389" spans="1:1" x14ac:dyDescent="0.35">
      <c r="A1389">
        <f t="shared" si="21"/>
        <v>1388</v>
      </c>
    </row>
    <row r="1390" spans="1:1" x14ac:dyDescent="0.35">
      <c r="A1390">
        <f t="shared" si="21"/>
        <v>1389</v>
      </c>
    </row>
    <row r="1391" spans="1:1" x14ac:dyDescent="0.35">
      <c r="A1391">
        <f t="shared" si="21"/>
        <v>1390</v>
      </c>
    </row>
    <row r="1392" spans="1:1" x14ac:dyDescent="0.35">
      <c r="A1392">
        <f t="shared" si="21"/>
        <v>1391</v>
      </c>
    </row>
    <row r="1393" spans="1:1" x14ac:dyDescent="0.35">
      <c r="A1393">
        <f t="shared" si="21"/>
        <v>1392</v>
      </c>
    </row>
    <row r="1394" spans="1:1" x14ac:dyDescent="0.35">
      <c r="A1394">
        <f t="shared" si="21"/>
        <v>1393</v>
      </c>
    </row>
    <row r="1395" spans="1:1" x14ac:dyDescent="0.35">
      <c r="A1395">
        <f t="shared" si="21"/>
        <v>1394</v>
      </c>
    </row>
    <row r="1396" spans="1:1" x14ac:dyDescent="0.35">
      <c r="A1396">
        <f t="shared" si="21"/>
        <v>1395</v>
      </c>
    </row>
    <row r="1397" spans="1:1" x14ac:dyDescent="0.35">
      <c r="A1397">
        <f t="shared" si="21"/>
        <v>1396</v>
      </c>
    </row>
    <row r="1398" spans="1:1" x14ac:dyDescent="0.35">
      <c r="A1398">
        <f t="shared" si="21"/>
        <v>1397</v>
      </c>
    </row>
    <row r="1399" spans="1:1" x14ac:dyDescent="0.35">
      <c r="A1399">
        <f t="shared" si="21"/>
        <v>1398</v>
      </c>
    </row>
    <row r="1400" spans="1:1" x14ac:dyDescent="0.35">
      <c r="A1400">
        <f t="shared" si="21"/>
        <v>1399</v>
      </c>
    </row>
    <row r="1401" spans="1:1" x14ac:dyDescent="0.35">
      <c r="A1401">
        <f t="shared" si="21"/>
        <v>1400</v>
      </c>
    </row>
    <row r="1402" spans="1:1" x14ac:dyDescent="0.35">
      <c r="A1402">
        <f t="shared" si="21"/>
        <v>1401</v>
      </c>
    </row>
    <row r="1403" spans="1:1" x14ac:dyDescent="0.35">
      <c r="A1403">
        <f t="shared" si="21"/>
        <v>1402</v>
      </c>
    </row>
    <row r="1404" spans="1:1" x14ac:dyDescent="0.35">
      <c r="A1404">
        <f t="shared" si="21"/>
        <v>1403</v>
      </c>
    </row>
    <row r="1405" spans="1:1" x14ac:dyDescent="0.35">
      <c r="A1405">
        <f t="shared" si="21"/>
        <v>1404</v>
      </c>
    </row>
    <row r="1406" spans="1:1" x14ac:dyDescent="0.35">
      <c r="A1406">
        <f t="shared" si="21"/>
        <v>1405</v>
      </c>
    </row>
    <row r="1407" spans="1:1" x14ac:dyDescent="0.35">
      <c r="A1407">
        <f t="shared" si="21"/>
        <v>1406</v>
      </c>
    </row>
    <row r="1408" spans="1:1" x14ac:dyDescent="0.35">
      <c r="A1408">
        <f t="shared" si="21"/>
        <v>1407</v>
      </c>
    </row>
    <row r="1409" spans="1:1" x14ac:dyDescent="0.35">
      <c r="A1409">
        <f t="shared" si="21"/>
        <v>1408</v>
      </c>
    </row>
    <row r="1410" spans="1:1" x14ac:dyDescent="0.35">
      <c r="A1410">
        <f t="shared" si="21"/>
        <v>1409</v>
      </c>
    </row>
    <row r="1411" spans="1:1" x14ac:dyDescent="0.35">
      <c r="A1411">
        <f t="shared" si="21"/>
        <v>1410</v>
      </c>
    </row>
    <row r="1412" spans="1:1" x14ac:dyDescent="0.35">
      <c r="A1412">
        <f t="shared" ref="A1412:A1475" si="22">A1411+1</f>
        <v>1411</v>
      </c>
    </row>
    <row r="1413" spans="1:1" x14ac:dyDescent="0.35">
      <c r="A1413">
        <f t="shared" si="22"/>
        <v>1412</v>
      </c>
    </row>
    <row r="1414" spans="1:1" x14ac:dyDescent="0.35">
      <c r="A1414">
        <f t="shared" si="22"/>
        <v>1413</v>
      </c>
    </row>
    <row r="1415" spans="1:1" x14ac:dyDescent="0.35">
      <c r="A1415">
        <f t="shared" si="22"/>
        <v>1414</v>
      </c>
    </row>
    <row r="1416" spans="1:1" x14ac:dyDescent="0.35">
      <c r="A1416">
        <f t="shared" si="22"/>
        <v>1415</v>
      </c>
    </row>
    <row r="1417" spans="1:1" x14ac:dyDescent="0.35">
      <c r="A1417">
        <f t="shared" si="22"/>
        <v>1416</v>
      </c>
    </row>
    <row r="1418" spans="1:1" x14ac:dyDescent="0.35">
      <c r="A1418">
        <f t="shared" si="22"/>
        <v>1417</v>
      </c>
    </row>
    <row r="1419" spans="1:1" x14ac:dyDescent="0.35">
      <c r="A1419">
        <f t="shared" si="22"/>
        <v>1418</v>
      </c>
    </row>
    <row r="1420" spans="1:1" x14ac:dyDescent="0.35">
      <c r="A1420">
        <f t="shared" si="22"/>
        <v>1419</v>
      </c>
    </row>
    <row r="1421" spans="1:1" x14ac:dyDescent="0.35">
      <c r="A1421">
        <f t="shared" si="22"/>
        <v>1420</v>
      </c>
    </row>
    <row r="1422" spans="1:1" x14ac:dyDescent="0.35">
      <c r="A1422">
        <f t="shared" si="22"/>
        <v>1421</v>
      </c>
    </row>
    <row r="1423" spans="1:1" x14ac:dyDescent="0.35">
      <c r="A1423">
        <f t="shared" si="22"/>
        <v>1422</v>
      </c>
    </row>
    <row r="1424" spans="1:1" x14ac:dyDescent="0.35">
      <c r="A1424">
        <f t="shared" si="22"/>
        <v>1423</v>
      </c>
    </row>
    <row r="1425" spans="1:1" x14ac:dyDescent="0.35">
      <c r="A1425">
        <f t="shared" si="22"/>
        <v>1424</v>
      </c>
    </row>
    <row r="1426" spans="1:1" x14ac:dyDescent="0.35">
      <c r="A1426">
        <f t="shared" si="22"/>
        <v>1425</v>
      </c>
    </row>
    <row r="1427" spans="1:1" x14ac:dyDescent="0.35">
      <c r="A1427">
        <f t="shared" si="22"/>
        <v>1426</v>
      </c>
    </row>
    <row r="1428" spans="1:1" x14ac:dyDescent="0.35">
      <c r="A1428">
        <f t="shared" si="22"/>
        <v>1427</v>
      </c>
    </row>
    <row r="1429" spans="1:1" x14ac:dyDescent="0.35">
      <c r="A1429">
        <f t="shared" si="22"/>
        <v>1428</v>
      </c>
    </row>
    <row r="1430" spans="1:1" x14ac:dyDescent="0.35">
      <c r="A1430">
        <f t="shared" si="22"/>
        <v>1429</v>
      </c>
    </row>
    <row r="1431" spans="1:1" x14ac:dyDescent="0.35">
      <c r="A1431">
        <f t="shared" si="22"/>
        <v>1430</v>
      </c>
    </row>
    <row r="1432" spans="1:1" x14ac:dyDescent="0.35">
      <c r="A1432">
        <f t="shared" si="22"/>
        <v>1431</v>
      </c>
    </row>
    <row r="1433" spans="1:1" x14ac:dyDescent="0.35">
      <c r="A1433">
        <f t="shared" si="22"/>
        <v>1432</v>
      </c>
    </row>
    <row r="1434" spans="1:1" x14ac:dyDescent="0.35">
      <c r="A1434">
        <f t="shared" si="22"/>
        <v>1433</v>
      </c>
    </row>
    <row r="1435" spans="1:1" x14ac:dyDescent="0.35">
      <c r="A1435">
        <f t="shared" si="22"/>
        <v>1434</v>
      </c>
    </row>
    <row r="1436" spans="1:1" x14ac:dyDescent="0.35">
      <c r="A1436">
        <f t="shared" si="22"/>
        <v>1435</v>
      </c>
    </row>
    <row r="1437" spans="1:1" x14ac:dyDescent="0.35">
      <c r="A1437">
        <f t="shared" si="22"/>
        <v>1436</v>
      </c>
    </row>
    <row r="1438" spans="1:1" x14ac:dyDescent="0.35">
      <c r="A1438">
        <f t="shared" si="22"/>
        <v>1437</v>
      </c>
    </row>
    <row r="1439" spans="1:1" x14ac:dyDescent="0.35">
      <c r="A1439">
        <f t="shared" si="22"/>
        <v>1438</v>
      </c>
    </row>
    <row r="1440" spans="1:1" x14ac:dyDescent="0.35">
      <c r="A1440">
        <f t="shared" si="22"/>
        <v>1439</v>
      </c>
    </row>
    <row r="1441" spans="1:1" x14ac:dyDescent="0.35">
      <c r="A1441">
        <f t="shared" si="22"/>
        <v>1440</v>
      </c>
    </row>
    <row r="1442" spans="1:1" x14ac:dyDescent="0.35">
      <c r="A1442">
        <f t="shared" si="22"/>
        <v>1441</v>
      </c>
    </row>
    <row r="1443" spans="1:1" x14ac:dyDescent="0.35">
      <c r="A1443">
        <f t="shared" si="22"/>
        <v>1442</v>
      </c>
    </row>
    <row r="1444" spans="1:1" x14ac:dyDescent="0.35">
      <c r="A1444">
        <f t="shared" si="22"/>
        <v>1443</v>
      </c>
    </row>
    <row r="1445" spans="1:1" x14ac:dyDescent="0.35">
      <c r="A1445">
        <f t="shared" si="22"/>
        <v>1444</v>
      </c>
    </row>
    <row r="1446" spans="1:1" x14ac:dyDescent="0.35">
      <c r="A1446">
        <f t="shared" si="22"/>
        <v>1445</v>
      </c>
    </row>
    <row r="1447" spans="1:1" x14ac:dyDescent="0.35">
      <c r="A1447">
        <f t="shared" si="22"/>
        <v>1446</v>
      </c>
    </row>
    <row r="1448" spans="1:1" x14ac:dyDescent="0.35">
      <c r="A1448">
        <f t="shared" si="22"/>
        <v>1447</v>
      </c>
    </row>
    <row r="1449" spans="1:1" x14ac:dyDescent="0.35">
      <c r="A1449">
        <f t="shared" si="22"/>
        <v>1448</v>
      </c>
    </row>
    <row r="1450" spans="1:1" x14ac:dyDescent="0.35">
      <c r="A1450">
        <f t="shared" si="22"/>
        <v>1449</v>
      </c>
    </row>
    <row r="1451" spans="1:1" x14ac:dyDescent="0.35">
      <c r="A1451">
        <f t="shared" si="22"/>
        <v>1450</v>
      </c>
    </row>
    <row r="1452" spans="1:1" x14ac:dyDescent="0.35">
      <c r="A1452">
        <f t="shared" si="22"/>
        <v>1451</v>
      </c>
    </row>
    <row r="1453" spans="1:1" x14ac:dyDescent="0.35">
      <c r="A1453">
        <f t="shared" si="22"/>
        <v>1452</v>
      </c>
    </row>
    <row r="1454" spans="1:1" x14ac:dyDescent="0.35">
      <c r="A1454">
        <f t="shared" si="22"/>
        <v>1453</v>
      </c>
    </row>
    <row r="1455" spans="1:1" x14ac:dyDescent="0.35">
      <c r="A1455">
        <f t="shared" si="22"/>
        <v>1454</v>
      </c>
    </row>
    <row r="1456" spans="1:1" x14ac:dyDescent="0.35">
      <c r="A1456">
        <f t="shared" si="22"/>
        <v>1455</v>
      </c>
    </row>
    <row r="1457" spans="1:1" x14ac:dyDescent="0.35">
      <c r="A1457">
        <f t="shared" si="22"/>
        <v>1456</v>
      </c>
    </row>
    <row r="1458" spans="1:1" x14ac:dyDescent="0.35">
      <c r="A1458">
        <f t="shared" si="22"/>
        <v>1457</v>
      </c>
    </row>
    <row r="1459" spans="1:1" x14ac:dyDescent="0.35">
      <c r="A1459">
        <f t="shared" si="22"/>
        <v>1458</v>
      </c>
    </row>
    <row r="1460" spans="1:1" x14ac:dyDescent="0.35">
      <c r="A1460">
        <f t="shared" si="22"/>
        <v>1459</v>
      </c>
    </row>
    <row r="1461" spans="1:1" x14ac:dyDescent="0.35">
      <c r="A1461">
        <f t="shared" si="22"/>
        <v>1460</v>
      </c>
    </row>
    <row r="1462" spans="1:1" x14ac:dyDescent="0.35">
      <c r="A1462">
        <f t="shared" si="22"/>
        <v>1461</v>
      </c>
    </row>
    <row r="1463" spans="1:1" x14ac:dyDescent="0.35">
      <c r="A1463">
        <f t="shared" si="22"/>
        <v>1462</v>
      </c>
    </row>
    <row r="1464" spans="1:1" x14ac:dyDescent="0.35">
      <c r="A1464">
        <f t="shared" si="22"/>
        <v>1463</v>
      </c>
    </row>
    <row r="1465" spans="1:1" x14ac:dyDescent="0.35">
      <c r="A1465">
        <f t="shared" si="22"/>
        <v>1464</v>
      </c>
    </row>
    <row r="1466" spans="1:1" x14ac:dyDescent="0.35">
      <c r="A1466">
        <f t="shared" si="22"/>
        <v>1465</v>
      </c>
    </row>
    <row r="1467" spans="1:1" x14ac:dyDescent="0.35">
      <c r="A1467">
        <f t="shared" si="22"/>
        <v>1466</v>
      </c>
    </row>
    <row r="1468" spans="1:1" x14ac:dyDescent="0.35">
      <c r="A1468">
        <f t="shared" si="22"/>
        <v>1467</v>
      </c>
    </row>
    <row r="1469" spans="1:1" x14ac:dyDescent="0.35">
      <c r="A1469">
        <f t="shared" si="22"/>
        <v>1468</v>
      </c>
    </row>
    <row r="1470" spans="1:1" x14ac:dyDescent="0.35">
      <c r="A1470">
        <f t="shared" si="22"/>
        <v>1469</v>
      </c>
    </row>
    <row r="1471" spans="1:1" x14ac:dyDescent="0.35">
      <c r="A1471">
        <f t="shared" si="22"/>
        <v>1470</v>
      </c>
    </row>
    <row r="1472" spans="1:1" x14ac:dyDescent="0.35">
      <c r="A1472">
        <f t="shared" si="22"/>
        <v>1471</v>
      </c>
    </row>
    <row r="1473" spans="1:1" x14ac:dyDescent="0.35">
      <c r="A1473">
        <f t="shared" si="22"/>
        <v>1472</v>
      </c>
    </row>
    <row r="1474" spans="1:1" x14ac:dyDescent="0.35">
      <c r="A1474">
        <f t="shared" si="22"/>
        <v>1473</v>
      </c>
    </row>
    <row r="1475" spans="1:1" x14ac:dyDescent="0.35">
      <c r="A1475">
        <f t="shared" si="22"/>
        <v>1474</v>
      </c>
    </row>
    <row r="1476" spans="1:1" x14ac:dyDescent="0.35">
      <c r="A1476">
        <f t="shared" ref="A1476:A1539" si="23">A1475+1</f>
        <v>1475</v>
      </c>
    </row>
    <row r="1477" spans="1:1" x14ac:dyDescent="0.35">
      <c r="A1477">
        <f t="shared" si="23"/>
        <v>1476</v>
      </c>
    </row>
    <row r="1478" spans="1:1" x14ac:dyDescent="0.35">
      <c r="A1478">
        <f t="shared" si="23"/>
        <v>1477</v>
      </c>
    </row>
    <row r="1479" spans="1:1" x14ac:dyDescent="0.35">
      <c r="A1479">
        <f t="shared" si="23"/>
        <v>1478</v>
      </c>
    </row>
    <row r="1480" spans="1:1" x14ac:dyDescent="0.35">
      <c r="A1480">
        <f t="shared" si="23"/>
        <v>1479</v>
      </c>
    </row>
    <row r="1481" spans="1:1" x14ac:dyDescent="0.35">
      <c r="A1481">
        <f t="shared" si="23"/>
        <v>1480</v>
      </c>
    </row>
    <row r="1482" spans="1:1" x14ac:dyDescent="0.35">
      <c r="A1482">
        <f t="shared" si="23"/>
        <v>1481</v>
      </c>
    </row>
    <row r="1483" spans="1:1" x14ac:dyDescent="0.35">
      <c r="A1483">
        <f t="shared" si="23"/>
        <v>1482</v>
      </c>
    </row>
    <row r="1484" spans="1:1" x14ac:dyDescent="0.35">
      <c r="A1484">
        <f t="shared" si="23"/>
        <v>1483</v>
      </c>
    </row>
    <row r="1485" spans="1:1" x14ac:dyDescent="0.35">
      <c r="A1485">
        <f t="shared" si="23"/>
        <v>1484</v>
      </c>
    </row>
    <row r="1486" spans="1:1" x14ac:dyDescent="0.35">
      <c r="A1486">
        <f t="shared" si="23"/>
        <v>1485</v>
      </c>
    </row>
    <row r="1487" spans="1:1" x14ac:dyDescent="0.35">
      <c r="A1487">
        <f t="shared" si="23"/>
        <v>1486</v>
      </c>
    </row>
    <row r="1488" spans="1:1" x14ac:dyDescent="0.35">
      <c r="A1488">
        <f t="shared" si="23"/>
        <v>1487</v>
      </c>
    </row>
    <row r="1489" spans="1:1" x14ac:dyDescent="0.35">
      <c r="A1489">
        <f t="shared" si="23"/>
        <v>1488</v>
      </c>
    </row>
    <row r="1490" spans="1:1" x14ac:dyDescent="0.35">
      <c r="A1490">
        <f t="shared" si="23"/>
        <v>1489</v>
      </c>
    </row>
    <row r="1491" spans="1:1" x14ac:dyDescent="0.35">
      <c r="A1491">
        <f t="shared" si="23"/>
        <v>1490</v>
      </c>
    </row>
    <row r="1492" spans="1:1" x14ac:dyDescent="0.35">
      <c r="A1492">
        <f t="shared" si="23"/>
        <v>1491</v>
      </c>
    </row>
    <row r="1493" spans="1:1" x14ac:dyDescent="0.35">
      <c r="A1493">
        <f t="shared" si="23"/>
        <v>1492</v>
      </c>
    </row>
    <row r="1494" spans="1:1" x14ac:dyDescent="0.35">
      <c r="A1494">
        <f t="shared" si="23"/>
        <v>1493</v>
      </c>
    </row>
    <row r="1495" spans="1:1" x14ac:dyDescent="0.35">
      <c r="A1495">
        <f t="shared" si="23"/>
        <v>1494</v>
      </c>
    </row>
    <row r="1496" spans="1:1" x14ac:dyDescent="0.35">
      <c r="A1496">
        <f t="shared" si="23"/>
        <v>1495</v>
      </c>
    </row>
    <row r="1497" spans="1:1" x14ac:dyDescent="0.35">
      <c r="A1497">
        <f t="shared" si="23"/>
        <v>1496</v>
      </c>
    </row>
    <row r="1498" spans="1:1" x14ac:dyDescent="0.35">
      <c r="A1498">
        <f t="shared" si="23"/>
        <v>1497</v>
      </c>
    </row>
    <row r="1499" spans="1:1" x14ac:dyDescent="0.35">
      <c r="A1499">
        <f t="shared" si="23"/>
        <v>1498</v>
      </c>
    </row>
    <row r="1500" spans="1:1" x14ac:dyDescent="0.35">
      <c r="A1500">
        <f t="shared" si="23"/>
        <v>1499</v>
      </c>
    </row>
    <row r="1501" spans="1:1" x14ac:dyDescent="0.35">
      <c r="A1501">
        <f t="shared" si="23"/>
        <v>1500</v>
      </c>
    </row>
    <row r="1502" spans="1:1" x14ac:dyDescent="0.35">
      <c r="A1502">
        <f t="shared" si="23"/>
        <v>1501</v>
      </c>
    </row>
    <row r="1503" spans="1:1" x14ac:dyDescent="0.35">
      <c r="A1503">
        <f t="shared" si="23"/>
        <v>1502</v>
      </c>
    </row>
    <row r="1504" spans="1:1" x14ac:dyDescent="0.35">
      <c r="A1504">
        <f t="shared" si="23"/>
        <v>1503</v>
      </c>
    </row>
    <row r="1505" spans="1:1" x14ac:dyDescent="0.35">
      <c r="A1505">
        <f t="shared" si="23"/>
        <v>1504</v>
      </c>
    </row>
    <row r="1506" spans="1:1" x14ac:dyDescent="0.35">
      <c r="A1506">
        <f t="shared" si="23"/>
        <v>1505</v>
      </c>
    </row>
    <row r="1507" spans="1:1" x14ac:dyDescent="0.35">
      <c r="A1507">
        <f t="shared" si="23"/>
        <v>1506</v>
      </c>
    </row>
    <row r="1508" spans="1:1" x14ac:dyDescent="0.35">
      <c r="A1508">
        <f t="shared" si="23"/>
        <v>1507</v>
      </c>
    </row>
    <row r="1509" spans="1:1" x14ac:dyDescent="0.35">
      <c r="A1509">
        <f t="shared" si="23"/>
        <v>1508</v>
      </c>
    </row>
    <row r="1510" spans="1:1" x14ac:dyDescent="0.35">
      <c r="A1510">
        <f t="shared" si="23"/>
        <v>1509</v>
      </c>
    </row>
    <row r="1511" spans="1:1" x14ac:dyDescent="0.35">
      <c r="A1511">
        <f t="shared" si="23"/>
        <v>1510</v>
      </c>
    </row>
    <row r="1512" spans="1:1" x14ac:dyDescent="0.35">
      <c r="A1512">
        <f t="shared" si="23"/>
        <v>1511</v>
      </c>
    </row>
    <row r="1513" spans="1:1" x14ac:dyDescent="0.35">
      <c r="A1513">
        <f t="shared" si="23"/>
        <v>1512</v>
      </c>
    </row>
    <row r="1514" spans="1:1" x14ac:dyDescent="0.35">
      <c r="A1514">
        <f t="shared" si="23"/>
        <v>1513</v>
      </c>
    </row>
    <row r="1515" spans="1:1" x14ac:dyDescent="0.35">
      <c r="A1515">
        <f t="shared" si="23"/>
        <v>1514</v>
      </c>
    </row>
    <row r="1516" spans="1:1" x14ac:dyDescent="0.35">
      <c r="A1516">
        <f t="shared" si="23"/>
        <v>1515</v>
      </c>
    </row>
    <row r="1517" spans="1:1" x14ac:dyDescent="0.35">
      <c r="A1517">
        <f t="shared" si="23"/>
        <v>1516</v>
      </c>
    </row>
    <row r="1518" spans="1:1" x14ac:dyDescent="0.35">
      <c r="A1518">
        <f t="shared" si="23"/>
        <v>1517</v>
      </c>
    </row>
    <row r="1519" spans="1:1" x14ac:dyDescent="0.35">
      <c r="A1519">
        <f t="shared" si="23"/>
        <v>1518</v>
      </c>
    </row>
    <row r="1520" spans="1:1" x14ac:dyDescent="0.35">
      <c r="A1520">
        <f t="shared" si="23"/>
        <v>1519</v>
      </c>
    </row>
    <row r="1521" spans="1:1" x14ac:dyDescent="0.35">
      <c r="A1521">
        <f t="shared" si="23"/>
        <v>1520</v>
      </c>
    </row>
    <row r="1522" spans="1:1" x14ac:dyDescent="0.35">
      <c r="A1522">
        <f t="shared" si="23"/>
        <v>1521</v>
      </c>
    </row>
    <row r="1523" spans="1:1" x14ac:dyDescent="0.35">
      <c r="A1523">
        <f t="shared" si="23"/>
        <v>1522</v>
      </c>
    </row>
    <row r="1524" spans="1:1" x14ac:dyDescent="0.35">
      <c r="A1524">
        <f t="shared" si="23"/>
        <v>1523</v>
      </c>
    </row>
    <row r="1525" spans="1:1" x14ac:dyDescent="0.35">
      <c r="A1525">
        <f t="shared" si="23"/>
        <v>1524</v>
      </c>
    </row>
    <row r="1526" spans="1:1" x14ac:dyDescent="0.35">
      <c r="A1526">
        <f t="shared" si="23"/>
        <v>1525</v>
      </c>
    </row>
    <row r="1527" spans="1:1" x14ac:dyDescent="0.35">
      <c r="A1527">
        <f t="shared" si="23"/>
        <v>1526</v>
      </c>
    </row>
    <row r="1528" spans="1:1" x14ac:dyDescent="0.35">
      <c r="A1528">
        <f t="shared" si="23"/>
        <v>1527</v>
      </c>
    </row>
    <row r="1529" spans="1:1" x14ac:dyDescent="0.35">
      <c r="A1529">
        <f t="shared" si="23"/>
        <v>1528</v>
      </c>
    </row>
    <row r="1530" spans="1:1" x14ac:dyDescent="0.35">
      <c r="A1530">
        <f t="shared" si="23"/>
        <v>1529</v>
      </c>
    </row>
    <row r="1531" spans="1:1" x14ac:dyDescent="0.35">
      <c r="A1531">
        <f t="shared" si="23"/>
        <v>1530</v>
      </c>
    </row>
    <row r="1532" spans="1:1" x14ac:dyDescent="0.35">
      <c r="A1532">
        <f t="shared" si="23"/>
        <v>1531</v>
      </c>
    </row>
    <row r="1533" spans="1:1" x14ac:dyDescent="0.35">
      <c r="A1533">
        <f t="shared" si="23"/>
        <v>1532</v>
      </c>
    </row>
    <row r="1534" spans="1:1" x14ac:dyDescent="0.35">
      <c r="A1534">
        <f t="shared" si="23"/>
        <v>1533</v>
      </c>
    </row>
    <row r="1535" spans="1:1" x14ac:dyDescent="0.35">
      <c r="A1535">
        <f t="shared" si="23"/>
        <v>1534</v>
      </c>
    </row>
    <row r="1536" spans="1:1" x14ac:dyDescent="0.35">
      <c r="A1536">
        <f t="shared" si="23"/>
        <v>1535</v>
      </c>
    </row>
    <row r="1537" spans="1:1" x14ac:dyDescent="0.35">
      <c r="A1537">
        <f t="shared" si="23"/>
        <v>1536</v>
      </c>
    </row>
    <row r="1538" spans="1:1" x14ac:dyDescent="0.35">
      <c r="A1538">
        <f t="shared" si="23"/>
        <v>1537</v>
      </c>
    </row>
    <row r="1539" spans="1:1" x14ac:dyDescent="0.35">
      <c r="A1539">
        <f t="shared" si="23"/>
        <v>1538</v>
      </c>
    </row>
    <row r="1540" spans="1:1" x14ac:dyDescent="0.35">
      <c r="A1540">
        <f t="shared" ref="A1540:A1603" si="24">A1539+1</f>
        <v>1539</v>
      </c>
    </row>
    <row r="1541" spans="1:1" x14ac:dyDescent="0.35">
      <c r="A1541">
        <f t="shared" si="24"/>
        <v>1540</v>
      </c>
    </row>
    <row r="1542" spans="1:1" x14ac:dyDescent="0.35">
      <c r="A1542">
        <f t="shared" si="24"/>
        <v>1541</v>
      </c>
    </row>
    <row r="1543" spans="1:1" x14ac:dyDescent="0.35">
      <c r="A1543">
        <f t="shared" si="24"/>
        <v>1542</v>
      </c>
    </row>
    <row r="1544" spans="1:1" x14ac:dyDescent="0.35">
      <c r="A1544">
        <f t="shared" si="24"/>
        <v>1543</v>
      </c>
    </row>
    <row r="1545" spans="1:1" x14ac:dyDescent="0.35">
      <c r="A1545">
        <f t="shared" si="24"/>
        <v>1544</v>
      </c>
    </row>
    <row r="1546" spans="1:1" x14ac:dyDescent="0.35">
      <c r="A1546">
        <f t="shared" si="24"/>
        <v>1545</v>
      </c>
    </row>
    <row r="1547" spans="1:1" x14ac:dyDescent="0.35">
      <c r="A1547">
        <f t="shared" si="24"/>
        <v>1546</v>
      </c>
    </row>
    <row r="1548" spans="1:1" x14ac:dyDescent="0.35">
      <c r="A1548">
        <f t="shared" si="24"/>
        <v>1547</v>
      </c>
    </row>
    <row r="1549" spans="1:1" x14ac:dyDescent="0.35">
      <c r="A1549">
        <f t="shared" si="24"/>
        <v>1548</v>
      </c>
    </row>
    <row r="1550" spans="1:1" x14ac:dyDescent="0.35">
      <c r="A1550">
        <f t="shared" si="24"/>
        <v>1549</v>
      </c>
    </row>
    <row r="1551" spans="1:1" x14ac:dyDescent="0.35">
      <c r="A1551">
        <f t="shared" si="24"/>
        <v>1550</v>
      </c>
    </row>
    <row r="1552" spans="1:1" x14ac:dyDescent="0.35">
      <c r="A1552">
        <f t="shared" si="24"/>
        <v>1551</v>
      </c>
    </row>
    <row r="1553" spans="1:1" x14ac:dyDescent="0.35">
      <c r="A1553">
        <f t="shared" si="24"/>
        <v>1552</v>
      </c>
    </row>
    <row r="1554" spans="1:1" x14ac:dyDescent="0.35">
      <c r="A1554">
        <f t="shared" si="24"/>
        <v>1553</v>
      </c>
    </row>
    <row r="1555" spans="1:1" x14ac:dyDescent="0.35">
      <c r="A1555">
        <f t="shared" si="24"/>
        <v>1554</v>
      </c>
    </row>
    <row r="1556" spans="1:1" x14ac:dyDescent="0.35">
      <c r="A1556">
        <f t="shared" si="24"/>
        <v>1555</v>
      </c>
    </row>
    <row r="1557" spans="1:1" x14ac:dyDescent="0.35">
      <c r="A1557">
        <f t="shared" si="24"/>
        <v>1556</v>
      </c>
    </row>
    <row r="1558" spans="1:1" x14ac:dyDescent="0.35">
      <c r="A1558">
        <f t="shared" si="24"/>
        <v>1557</v>
      </c>
    </row>
    <row r="1559" spans="1:1" x14ac:dyDescent="0.35">
      <c r="A1559">
        <f t="shared" si="24"/>
        <v>1558</v>
      </c>
    </row>
    <row r="1560" spans="1:1" x14ac:dyDescent="0.35">
      <c r="A1560">
        <f t="shared" si="24"/>
        <v>1559</v>
      </c>
    </row>
    <row r="1561" spans="1:1" x14ac:dyDescent="0.35">
      <c r="A1561">
        <f t="shared" si="24"/>
        <v>1560</v>
      </c>
    </row>
    <row r="1562" spans="1:1" x14ac:dyDescent="0.35">
      <c r="A1562">
        <f t="shared" si="24"/>
        <v>1561</v>
      </c>
    </row>
    <row r="1563" spans="1:1" x14ac:dyDescent="0.35">
      <c r="A1563">
        <f t="shared" si="24"/>
        <v>1562</v>
      </c>
    </row>
    <row r="1564" spans="1:1" x14ac:dyDescent="0.35">
      <c r="A1564">
        <f t="shared" si="24"/>
        <v>1563</v>
      </c>
    </row>
    <row r="1565" spans="1:1" x14ac:dyDescent="0.35">
      <c r="A1565">
        <f t="shared" si="24"/>
        <v>1564</v>
      </c>
    </row>
    <row r="1566" spans="1:1" x14ac:dyDescent="0.35">
      <c r="A1566">
        <f t="shared" si="24"/>
        <v>1565</v>
      </c>
    </row>
    <row r="1567" spans="1:1" x14ac:dyDescent="0.35">
      <c r="A1567">
        <f t="shared" si="24"/>
        <v>1566</v>
      </c>
    </row>
    <row r="1568" spans="1:1" x14ac:dyDescent="0.35">
      <c r="A1568">
        <f t="shared" si="24"/>
        <v>1567</v>
      </c>
    </row>
    <row r="1569" spans="1:1" x14ac:dyDescent="0.35">
      <c r="A1569">
        <f t="shared" si="24"/>
        <v>1568</v>
      </c>
    </row>
    <row r="1570" spans="1:1" x14ac:dyDescent="0.35">
      <c r="A1570">
        <f t="shared" si="24"/>
        <v>1569</v>
      </c>
    </row>
    <row r="1571" spans="1:1" x14ac:dyDescent="0.35">
      <c r="A1571">
        <f t="shared" si="24"/>
        <v>1570</v>
      </c>
    </row>
    <row r="1572" spans="1:1" x14ac:dyDescent="0.35">
      <c r="A1572">
        <f t="shared" si="24"/>
        <v>1571</v>
      </c>
    </row>
    <row r="1573" spans="1:1" x14ac:dyDescent="0.35">
      <c r="A1573">
        <f t="shared" si="24"/>
        <v>1572</v>
      </c>
    </row>
    <row r="1574" spans="1:1" x14ac:dyDescent="0.35">
      <c r="A1574">
        <f t="shared" si="24"/>
        <v>1573</v>
      </c>
    </row>
    <row r="1575" spans="1:1" x14ac:dyDescent="0.35">
      <c r="A1575">
        <f t="shared" si="24"/>
        <v>1574</v>
      </c>
    </row>
    <row r="1576" spans="1:1" x14ac:dyDescent="0.35">
      <c r="A1576">
        <f t="shared" si="24"/>
        <v>1575</v>
      </c>
    </row>
    <row r="1577" spans="1:1" x14ac:dyDescent="0.35">
      <c r="A1577">
        <f t="shared" si="24"/>
        <v>1576</v>
      </c>
    </row>
    <row r="1578" spans="1:1" x14ac:dyDescent="0.35">
      <c r="A1578">
        <f t="shared" si="24"/>
        <v>1577</v>
      </c>
    </row>
    <row r="1579" spans="1:1" x14ac:dyDescent="0.35">
      <c r="A1579">
        <f t="shared" si="24"/>
        <v>1578</v>
      </c>
    </row>
    <row r="1580" spans="1:1" x14ac:dyDescent="0.35">
      <c r="A1580">
        <f t="shared" si="24"/>
        <v>1579</v>
      </c>
    </row>
    <row r="1581" spans="1:1" x14ac:dyDescent="0.35">
      <c r="A1581">
        <f t="shared" si="24"/>
        <v>1580</v>
      </c>
    </row>
    <row r="1582" spans="1:1" x14ac:dyDescent="0.35">
      <c r="A1582">
        <f t="shared" si="24"/>
        <v>1581</v>
      </c>
    </row>
    <row r="1583" spans="1:1" x14ac:dyDescent="0.35">
      <c r="A1583">
        <f t="shared" si="24"/>
        <v>1582</v>
      </c>
    </row>
    <row r="1584" spans="1:1" x14ac:dyDescent="0.35">
      <c r="A1584">
        <f t="shared" si="24"/>
        <v>1583</v>
      </c>
    </row>
    <row r="1585" spans="1:1" x14ac:dyDescent="0.35">
      <c r="A1585">
        <f t="shared" si="24"/>
        <v>1584</v>
      </c>
    </row>
    <row r="1586" spans="1:1" x14ac:dyDescent="0.35">
      <c r="A1586">
        <f t="shared" si="24"/>
        <v>1585</v>
      </c>
    </row>
    <row r="1587" spans="1:1" x14ac:dyDescent="0.35">
      <c r="A1587">
        <f t="shared" si="24"/>
        <v>1586</v>
      </c>
    </row>
    <row r="1588" spans="1:1" x14ac:dyDescent="0.35">
      <c r="A1588">
        <f t="shared" si="24"/>
        <v>1587</v>
      </c>
    </row>
    <row r="1589" spans="1:1" x14ac:dyDescent="0.35">
      <c r="A1589">
        <f t="shared" si="24"/>
        <v>1588</v>
      </c>
    </row>
    <row r="1590" spans="1:1" x14ac:dyDescent="0.35">
      <c r="A1590">
        <f t="shared" si="24"/>
        <v>1589</v>
      </c>
    </row>
    <row r="1591" spans="1:1" x14ac:dyDescent="0.35">
      <c r="A1591">
        <f t="shared" si="24"/>
        <v>1590</v>
      </c>
    </row>
    <row r="1592" spans="1:1" x14ac:dyDescent="0.35">
      <c r="A1592">
        <f t="shared" si="24"/>
        <v>1591</v>
      </c>
    </row>
    <row r="1593" spans="1:1" x14ac:dyDescent="0.35">
      <c r="A1593">
        <f t="shared" si="24"/>
        <v>1592</v>
      </c>
    </row>
    <row r="1594" spans="1:1" x14ac:dyDescent="0.35">
      <c r="A1594">
        <f t="shared" si="24"/>
        <v>1593</v>
      </c>
    </row>
    <row r="1595" spans="1:1" x14ac:dyDescent="0.35">
      <c r="A1595">
        <f t="shared" si="24"/>
        <v>1594</v>
      </c>
    </row>
    <row r="1596" spans="1:1" x14ac:dyDescent="0.35">
      <c r="A1596">
        <f t="shared" si="24"/>
        <v>1595</v>
      </c>
    </row>
    <row r="1597" spans="1:1" x14ac:dyDescent="0.35">
      <c r="A1597">
        <f t="shared" si="24"/>
        <v>1596</v>
      </c>
    </row>
    <row r="1598" spans="1:1" x14ac:dyDescent="0.35">
      <c r="A1598">
        <f t="shared" si="24"/>
        <v>1597</v>
      </c>
    </row>
    <row r="1599" spans="1:1" x14ac:dyDescent="0.35">
      <c r="A1599">
        <f t="shared" si="24"/>
        <v>1598</v>
      </c>
    </row>
    <row r="1600" spans="1:1" x14ac:dyDescent="0.35">
      <c r="A1600">
        <f t="shared" si="24"/>
        <v>1599</v>
      </c>
    </row>
    <row r="1601" spans="1:1" x14ac:dyDescent="0.35">
      <c r="A1601">
        <f t="shared" si="24"/>
        <v>1600</v>
      </c>
    </row>
    <row r="1602" spans="1:1" x14ac:dyDescent="0.35">
      <c r="A1602">
        <f t="shared" si="24"/>
        <v>1601</v>
      </c>
    </row>
    <row r="1603" spans="1:1" x14ac:dyDescent="0.35">
      <c r="A1603">
        <f t="shared" si="24"/>
        <v>1602</v>
      </c>
    </row>
    <row r="1604" spans="1:1" x14ac:dyDescent="0.35">
      <c r="A1604">
        <f t="shared" ref="A1604:A1667" si="25">A1603+1</f>
        <v>1603</v>
      </c>
    </row>
    <row r="1605" spans="1:1" x14ac:dyDescent="0.35">
      <c r="A1605">
        <f t="shared" si="25"/>
        <v>1604</v>
      </c>
    </row>
    <row r="1606" spans="1:1" x14ac:dyDescent="0.35">
      <c r="A1606">
        <f t="shared" si="25"/>
        <v>1605</v>
      </c>
    </row>
    <row r="1607" spans="1:1" x14ac:dyDescent="0.35">
      <c r="A1607">
        <f t="shared" si="25"/>
        <v>1606</v>
      </c>
    </row>
    <row r="1608" spans="1:1" x14ac:dyDescent="0.35">
      <c r="A1608">
        <f t="shared" si="25"/>
        <v>1607</v>
      </c>
    </row>
    <row r="1609" spans="1:1" x14ac:dyDescent="0.35">
      <c r="A1609">
        <f t="shared" si="25"/>
        <v>1608</v>
      </c>
    </row>
    <row r="1610" spans="1:1" x14ac:dyDescent="0.35">
      <c r="A1610">
        <f t="shared" si="25"/>
        <v>1609</v>
      </c>
    </row>
    <row r="1611" spans="1:1" x14ac:dyDescent="0.35">
      <c r="A1611">
        <f t="shared" si="25"/>
        <v>1610</v>
      </c>
    </row>
    <row r="1612" spans="1:1" x14ac:dyDescent="0.35">
      <c r="A1612">
        <f t="shared" si="25"/>
        <v>1611</v>
      </c>
    </row>
    <row r="1613" spans="1:1" x14ac:dyDescent="0.35">
      <c r="A1613">
        <f t="shared" si="25"/>
        <v>1612</v>
      </c>
    </row>
    <row r="1614" spans="1:1" x14ac:dyDescent="0.35">
      <c r="A1614">
        <f t="shared" si="25"/>
        <v>1613</v>
      </c>
    </row>
    <row r="1615" spans="1:1" x14ac:dyDescent="0.35">
      <c r="A1615">
        <f t="shared" si="25"/>
        <v>1614</v>
      </c>
    </row>
    <row r="1616" spans="1:1" x14ac:dyDescent="0.35">
      <c r="A1616">
        <f t="shared" si="25"/>
        <v>1615</v>
      </c>
    </row>
    <row r="1617" spans="1:1" x14ac:dyDescent="0.35">
      <c r="A1617">
        <f t="shared" si="25"/>
        <v>1616</v>
      </c>
    </row>
    <row r="1618" spans="1:1" x14ac:dyDescent="0.35">
      <c r="A1618">
        <f t="shared" si="25"/>
        <v>1617</v>
      </c>
    </row>
    <row r="1619" spans="1:1" x14ac:dyDescent="0.35">
      <c r="A1619">
        <f t="shared" si="25"/>
        <v>1618</v>
      </c>
    </row>
    <row r="1620" spans="1:1" x14ac:dyDescent="0.35">
      <c r="A1620">
        <f t="shared" si="25"/>
        <v>1619</v>
      </c>
    </row>
    <row r="1621" spans="1:1" x14ac:dyDescent="0.35">
      <c r="A1621">
        <f t="shared" si="25"/>
        <v>1620</v>
      </c>
    </row>
    <row r="1622" spans="1:1" x14ac:dyDescent="0.35">
      <c r="A1622">
        <f t="shared" si="25"/>
        <v>1621</v>
      </c>
    </row>
    <row r="1623" spans="1:1" x14ac:dyDescent="0.35">
      <c r="A1623">
        <f t="shared" si="25"/>
        <v>1622</v>
      </c>
    </row>
    <row r="1624" spans="1:1" x14ac:dyDescent="0.35">
      <c r="A1624">
        <f t="shared" si="25"/>
        <v>1623</v>
      </c>
    </row>
    <row r="1625" spans="1:1" x14ac:dyDescent="0.35">
      <c r="A1625">
        <f t="shared" si="25"/>
        <v>1624</v>
      </c>
    </row>
    <row r="1626" spans="1:1" x14ac:dyDescent="0.35">
      <c r="A1626">
        <f t="shared" si="25"/>
        <v>1625</v>
      </c>
    </row>
    <row r="1627" spans="1:1" x14ac:dyDescent="0.35">
      <c r="A1627">
        <f t="shared" si="25"/>
        <v>1626</v>
      </c>
    </row>
    <row r="1628" spans="1:1" x14ac:dyDescent="0.35">
      <c r="A1628">
        <f t="shared" si="25"/>
        <v>1627</v>
      </c>
    </row>
    <row r="1629" spans="1:1" x14ac:dyDescent="0.35">
      <c r="A1629">
        <f t="shared" si="25"/>
        <v>1628</v>
      </c>
    </row>
    <row r="1630" spans="1:1" x14ac:dyDescent="0.35">
      <c r="A1630">
        <f t="shared" si="25"/>
        <v>1629</v>
      </c>
    </row>
    <row r="1631" spans="1:1" x14ac:dyDescent="0.35">
      <c r="A1631">
        <f t="shared" si="25"/>
        <v>1630</v>
      </c>
    </row>
    <row r="1632" spans="1:1" x14ac:dyDescent="0.35">
      <c r="A1632">
        <f t="shared" si="25"/>
        <v>1631</v>
      </c>
    </row>
    <row r="1633" spans="1:1" x14ac:dyDescent="0.35">
      <c r="A1633">
        <f t="shared" si="25"/>
        <v>1632</v>
      </c>
    </row>
    <row r="1634" spans="1:1" x14ac:dyDescent="0.35">
      <c r="A1634">
        <f t="shared" si="25"/>
        <v>1633</v>
      </c>
    </row>
    <row r="1635" spans="1:1" x14ac:dyDescent="0.35">
      <c r="A1635">
        <f t="shared" si="25"/>
        <v>1634</v>
      </c>
    </row>
    <row r="1636" spans="1:1" x14ac:dyDescent="0.35">
      <c r="A1636">
        <f t="shared" si="25"/>
        <v>1635</v>
      </c>
    </row>
    <row r="1637" spans="1:1" x14ac:dyDescent="0.35">
      <c r="A1637">
        <f t="shared" si="25"/>
        <v>1636</v>
      </c>
    </row>
    <row r="1638" spans="1:1" x14ac:dyDescent="0.35">
      <c r="A1638">
        <f t="shared" si="25"/>
        <v>1637</v>
      </c>
    </row>
    <row r="1639" spans="1:1" x14ac:dyDescent="0.35">
      <c r="A1639">
        <f t="shared" si="25"/>
        <v>1638</v>
      </c>
    </row>
    <row r="1640" spans="1:1" x14ac:dyDescent="0.35">
      <c r="A1640">
        <f t="shared" si="25"/>
        <v>1639</v>
      </c>
    </row>
    <row r="1641" spans="1:1" x14ac:dyDescent="0.35">
      <c r="A1641">
        <f t="shared" si="25"/>
        <v>1640</v>
      </c>
    </row>
    <row r="1642" spans="1:1" x14ac:dyDescent="0.35">
      <c r="A1642">
        <f t="shared" si="25"/>
        <v>1641</v>
      </c>
    </row>
    <row r="1643" spans="1:1" x14ac:dyDescent="0.35">
      <c r="A1643">
        <f t="shared" si="25"/>
        <v>1642</v>
      </c>
    </row>
    <row r="1644" spans="1:1" x14ac:dyDescent="0.35">
      <c r="A1644">
        <f t="shared" si="25"/>
        <v>1643</v>
      </c>
    </row>
    <row r="1645" spans="1:1" x14ac:dyDescent="0.35">
      <c r="A1645">
        <f t="shared" si="25"/>
        <v>1644</v>
      </c>
    </row>
    <row r="1646" spans="1:1" x14ac:dyDescent="0.35">
      <c r="A1646">
        <f t="shared" si="25"/>
        <v>1645</v>
      </c>
    </row>
    <row r="1647" spans="1:1" x14ac:dyDescent="0.35">
      <c r="A1647">
        <f t="shared" si="25"/>
        <v>1646</v>
      </c>
    </row>
    <row r="1648" spans="1:1" x14ac:dyDescent="0.35">
      <c r="A1648">
        <f t="shared" si="25"/>
        <v>1647</v>
      </c>
    </row>
    <row r="1649" spans="1:1" x14ac:dyDescent="0.35">
      <c r="A1649">
        <f t="shared" si="25"/>
        <v>1648</v>
      </c>
    </row>
    <row r="1650" spans="1:1" x14ac:dyDescent="0.35">
      <c r="A1650">
        <f t="shared" si="25"/>
        <v>1649</v>
      </c>
    </row>
    <row r="1651" spans="1:1" x14ac:dyDescent="0.35">
      <c r="A1651">
        <f t="shared" si="25"/>
        <v>1650</v>
      </c>
    </row>
    <row r="1652" spans="1:1" x14ac:dyDescent="0.35">
      <c r="A1652">
        <f t="shared" si="25"/>
        <v>1651</v>
      </c>
    </row>
    <row r="1653" spans="1:1" x14ac:dyDescent="0.35">
      <c r="A1653">
        <f t="shared" si="25"/>
        <v>1652</v>
      </c>
    </row>
    <row r="1654" spans="1:1" x14ac:dyDescent="0.35">
      <c r="A1654">
        <f t="shared" si="25"/>
        <v>1653</v>
      </c>
    </row>
    <row r="1655" spans="1:1" x14ac:dyDescent="0.35">
      <c r="A1655">
        <f t="shared" si="25"/>
        <v>1654</v>
      </c>
    </row>
    <row r="1656" spans="1:1" x14ac:dyDescent="0.35">
      <c r="A1656">
        <f t="shared" si="25"/>
        <v>1655</v>
      </c>
    </row>
    <row r="1657" spans="1:1" x14ac:dyDescent="0.35">
      <c r="A1657">
        <f t="shared" si="25"/>
        <v>1656</v>
      </c>
    </row>
    <row r="1658" spans="1:1" x14ac:dyDescent="0.35">
      <c r="A1658">
        <f t="shared" si="25"/>
        <v>1657</v>
      </c>
    </row>
    <row r="1659" spans="1:1" x14ac:dyDescent="0.35">
      <c r="A1659">
        <f t="shared" si="25"/>
        <v>1658</v>
      </c>
    </row>
    <row r="1660" spans="1:1" x14ac:dyDescent="0.35">
      <c r="A1660">
        <f t="shared" si="25"/>
        <v>1659</v>
      </c>
    </row>
    <row r="1661" spans="1:1" x14ac:dyDescent="0.35">
      <c r="A1661">
        <f t="shared" si="25"/>
        <v>1660</v>
      </c>
    </row>
    <row r="1662" spans="1:1" x14ac:dyDescent="0.35">
      <c r="A1662">
        <f t="shared" si="25"/>
        <v>1661</v>
      </c>
    </row>
    <row r="1663" spans="1:1" x14ac:dyDescent="0.35">
      <c r="A1663">
        <f t="shared" si="25"/>
        <v>1662</v>
      </c>
    </row>
    <row r="1664" spans="1:1" x14ac:dyDescent="0.35">
      <c r="A1664">
        <f t="shared" si="25"/>
        <v>1663</v>
      </c>
    </row>
    <row r="1665" spans="1:1" x14ac:dyDescent="0.35">
      <c r="A1665">
        <f t="shared" si="25"/>
        <v>1664</v>
      </c>
    </row>
    <row r="1666" spans="1:1" x14ac:dyDescent="0.35">
      <c r="A1666">
        <f t="shared" si="25"/>
        <v>1665</v>
      </c>
    </row>
    <row r="1667" spans="1:1" x14ac:dyDescent="0.35">
      <c r="A1667">
        <f t="shared" si="25"/>
        <v>1666</v>
      </c>
    </row>
    <row r="1668" spans="1:1" x14ac:dyDescent="0.35">
      <c r="A1668">
        <f t="shared" ref="A1668:A1731" si="26">A1667+1</f>
        <v>1667</v>
      </c>
    </row>
    <row r="1669" spans="1:1" x14ac:dyDescent="0.35">
      <c r="A1669">
        <f t="shared" si="26"/>
        <v>1668</v>
      </c>
    </row>
    <row r="1670" spans="1:1" x14ac:dyDescent="0.35">
      <c r="A1670">
        <f t="shared" si="26"/>
        <v>1669</v>
      </c>
    </row>
    <row r="1671" spans="1:1" x14ac:dyDescent="0.35">
      <c r="A1671">
        <f t="shared" si="26"/>
        <v>1670</v>
      </c>
    </row>
    <row r="1672" spans="1:1" x14ac:dyDescent="0.35">
      <c r="A1672">
        <f t="shared" si="26"/>
        <v>1671</v>
      </c>
    </row>
    <row r="1673" spans="1:1" x14ac:dyDescent="0.35">
      <c r="A1673">
        <f t="shared" si="26"/>
        <v>1672</v>
      </c>
    </row>
    <row r="1674" spans="1:1" x14ac:dyDescent="0.35">
      <c r="A1674">
        <f t="shared" si="26"/>
        <v>1673</v>
      </c>
    </row>
    <row r="1675" spans="1:1" x14ac:dyDescent="0.35">
      <c r="A1675">
        <f t="shared" si="26"/>
        <v>1674</v>
      </c>
    </row>
    <row r="1676" spans="1:1" x14ac:dyDescent="0.35">
      <c r="A1676">
        <f t="shared" si="26"/>
        <v>1675</v>
      </c>
    </row>
    <row r="1677" spans="1:1" x14ac:dyDescent="0.35">
      <c r="A1677">
        <f t="shared" si="26"/>
        <v>1676</v>
      </c>
    </row>
    <row r="1678" spans="1:1" x14ac:dyDescent="0.35">
      <c r="A1678">
        <f t="shared" si="26"/>
        <v>1677</v>
      </c>
    </row>
    <row r="1679" spans="1:1" x14ac:dyDescent="0.35">
      <c r="A1679">
        <f t="shared" si="26"/>
        <v>1678</v>
      </c>
    </row>
    <row r="1680" spans="1:1" x14ac:dyDescent="0.35">
      <c r="A1680">
        <f t="shared" si="26"/>
        <v>1679</v>
      </c>
    </row>
    <row r="1681" spans="1:1" x14ac:dyDescent="0.35">
      <c r="A1681">
        <f t="shared" si="26"/>
        <v>1680</v>
      </c>
    </row>
    <row r="1682" spans="1:1" x14ac:dyDescent="0.35">
      <c r="A1682">
        <f t="shared" si="26"/>
        <v>1681</v>
      </c>
    </row>
    <row r="1683" spans="1:1" x14ac:dyDescent="0.35">
      <c r="A1683">
        <f t="shared" si="26"/>
        <v>1682</v>
      </c>
    </row>
    <row r="1684" spans="1:1" x14ac:dyDescent="0.35">
      <c r="A1684">
        <f t="shared" si="26"/>
        <v>1683</v>
      </c>
    </row>
    <row r="1685" spans="1:1" x14ac:dyDescent="0.35">
      <c r="A1685">
        <f t="shared" si="26"/>
        <v>1684</v>
      </c>
    </row>
    <row r="1686" spans="1:1" x14ac:dyDescent="0.35">
      <c r="A1686">
        <f t="shared" si="26"/>
        <v>1685</v>
      </c>
    </row>
    <row r="1687" spans="1:1" x14ac:dyDescent="0.35">
      <c r="A1687">
        <f t="shared" si="26"/>
        <v>1686</v>
      </c>
    </row>
    <row r="1688" spans="1:1" x14ac:dyDescent="0.35">
      <c r="A1688">
        <f t="shared" si="26"/>
        <v>1687</v>
      </c>
    </row>
    <row r="1689" spans="1:1" x14ac:dyDescent="0.35">
      <c r="A1689">
        <f t="shared" si="26"/>
        <v>1688</v>
      </c>
    </row>
    <row r="1690" spans="1:1" x14ac:dyDescent="0.35">
      <c r="A1690">
        <f t="shared" si="26"/>
        <v>1689</v>
      </c>
    </row>
    <row r="1691" spans="1:1" x14ac:dyDescent="0.35">
      <c r="A1691">
        <f t="shared" si="26"/>
        <v>1690</v>
      </c>
    </row>
    <row r="1692" spans="1:1" x14ac:dyDescent="0.35">
      <c r="A1692">
        <f t="shared" si="26"/>
        <v>1691</v>
      </c>
    </row>
    <row r="1693" spans="1:1" x14ac:dyDescent="0.35">
      <c r="A1693">
        <f t="shared" si="26"/>
        <v>1692</v>
      </c>
    </row>
    <row r="1694" spans="1:1" x14ac:dyDescent="0.35">
      <c r="A1694">
        <f t="shared" si="26"/>
        <v>1693</v>
      </c>
    </row>
    <row r="1695" spans="1:1" x14ac:dyDescent="0.35">
      <c r="A1695">
        <f t="shared" si="26"/>
        <v>1694</v>
      </c>
    </row>
    <row r="1696" spans="1:1" x14ac:dyDescent="0.35">
      <c r="A1696">
        <f t="shared" si="26"/>
        <v>1695</v>
      </c>
    </row>
    <row r="1697" spans="1:1" x14ac:dyDescent="0.35">
      <c r="A1697">
        <f t="shared" si="26"/>
        <v>1696</v>
      </c>
    </row>
    <row r="1698" spans="1:1" x14ac:dyDescent="0.35">
      <c r="A1698">
        <f t="shared" si="26"/>
        <v>1697</v>
      </c>
    </row>
    <row r="1699" spans="1:1" x14ac:dyDescent="0.35">
      <c r="A1699">
        <f t="shared" si="26"/>
        <v>1698</v>
      </c>
    </row>
    <row r="1700" spans="1:1" x14ac:dyDescent="0.35">
      <c r="A1700">
        <f t="shared" si="26"/>
        <v>1699</v>
      </c>
    </row>
    <row r="1701" spans="1:1" x14ac:dyDescent="0.35">
      <c r="A1701">
        <f t="shared" si="26"/>
        <v>1700</v>
      </c>
    </row>
    <row r="1702" spans="1:1" x14ac:dyDescent="0.35">
      <c r="A1702">
        <f t="shared" si="26"/>
        <v>1701</v>
      </c>
    </row>
    <row r="1703" spans="1:1" x14ac:dyDescent="0.35">
      <c r="A1703">
        <f t="shared" si="26"/>
        <v>1702</v>
      </c>
    </row>
    <row r="1704" spans="1:1" x14ac:dyDescent="0.35">
      <c r="A1704">
        <f t="shared" si="26"/>
        <v>1703</v>
      </c>
    </row>
    <row r="1705" spans="1:1" x14ac:dyDescent="0.35">
      <c r="A1705">
        <f t="shared" si="26"/>
        <v>1704</v>
      </c>
    </row>
    <row r="1706" spans="1:1" x14ac:dyDescent="0.35">
      <c r="A1706">
        <f t="shared" si="26"/>
        <v>1705</v>
      </c>
    </row>
    <row r="1707" spans="1:1" x14ac:dyDescent="0.35">
      <c r="A1707">
        <f t="shared" si="26"/>
        <v>1706</v>
      </c>
    </row>
    <row r="1708" spans="1:1" x14ac:dyDescent="0.35">
      <c r="A1708">
        <f t="shared" si="26"/>
        <v>1707</v>
      </c>
    </row>
    <row r="1709" spans="1:1" x14ac:dyDescent="0.35">
      <c r="A1709">
        <f t="shared" si="26"/>
        <v>1708</v>
      </c>
    </row>
    <row r="1710" spans="1:1" x14ac:dyDescent="0.35">
      <c r="A1710">
        <f t="shared" si="26"/>
        <v>1709</v>
      </c>
    </row>
    <row r="1711" spans="1:1" x14ac:dyDescent="0.35">
      <c r="A1711">
        <f t="shared" si="26"/>
        <v>1710</v>
      </c>
    </row>
    <row r="1712" spans="1:1" x14ac:dyDescent="0.35">
      <c r="A1712">
        <f t="shared" si="26"/>
        <v>1711</v>
      </c>
    </row>
    <row r="1713" spans="1:1" x14ac:dyDescent="0.35">
      <c r="A1713">
        <f t="shared" si="26"/>
        <v>1712</v>
      </c>
    </row>
    <row r="1714" spans="1:1" x14ac:dyDescent="0.35">
      <c r="A1714">
        <f t="shared" si="26"/>
        <v>1713</v>
      </c>
    </row>
    <row r="1715" spans="1:1" x14ac:dyDescent="0.35">
      <c r="A1715">
        <f t="shared" si="26"/>
        <v>1714</v>
      </c>
    </row>
    <row r="1716" spans="1:1" x14ac:dyDescent="0.35">
      <c r="A1716">
        <f t="shared" si="26"/>
        <v>1715</v>
      </c>
    </row>
    <row r="1717" spans="1:1" x14ac:dyDescent="0.35">
      <c r="A1717">
        <f t="shared" si="26"/>
        <v>1716</v>
      </c>
    </row>
    <row r="1718" spans="1:1" x14ac:dyDescent="0.35">
      <c r="A1718">
        <f t="shared" si="26"/>
        <v>1717</v>
      </c>
    </row>
    <row r="1719" spans="1:1" x14ac:dyDescent="0.35">
      <c r="A1719">
        <f t="shared" si="26"/>
        <v>1718</v>
      </c>
    </row>
    <row r="1720" spans="1:1" x14ac:dyDescent="0.35">
      <c r="A1720">
        <f t="shared" si="26"/>
        <v>1719</v>
      </c>
    </row>
    <row r="1721" spans="1:1" x14ac:dyDescent="0.35">
      <c r="A1721">
        <f t="shared" si="26"/>
        <v>1720</v>
      </c>
    </row>
    <row r="1722" spans="1:1" x14ac:dyDescent="0.35">
      <c r="A1722">
        <f t="shared" si="26"/>
        <v>1721</v>
      </c>
    </row>
    <row r="1723" spans="1:1" x14ac:dyDescent="0.35">
      <c r="A1723">
        <f t="shared" si="26"/>
        <v>1722</v>
      </c>
    </row>
    <row r="1724" spans="1:1" x14ac:dyDescent="0.35">
      <c r="A1724">
        <f t="shared" si="26"/>
        <v>1723</v>
      </c>
    </row>
    <row r="1725" spans="1:1" x14ac:dyDescent="0.35">
      <c r="A1725">
        <f t="shared" si="26"/>
        <v>1724</v>
      </c>
    </row>
    <row r="1726" spans="1:1" x14ac:dyDescent="0.35">
      <c r="A1726">
        <f t="shared" si="26"/>
        <v>1725</v>
      </c>
    </row>
    <row r="1727" spans="1:1" x14ac:dyDescent="0.35">
      <c r="A1727">
        <f t="shared" si="26"/>
        <v>1726</v>
      </c>
    </row>
    <row r="1728" spans="1:1" x14ac:dyDescent="0.35">
      <c r="A1728">
        <f t="shared" si="26"/>
        <v>1727</v>
      </c>
    </row>
    <row r="1729" spans="1:1" x14ac:dyDescent="0.35">
      <c r="A1729">
        <f t="shared" si="26"/>
        <v>1728</v>
      </c>
    </row>
    <row r="1730" spans="1:1" x14ac:dyDescent="0.35">
      <c r="A1730">
        <f t="shared" si="26"/>
        <v>1729</v>
      </c>
    </row>
    <row r="1731" spans="1:1" x14ac:dyDescent="0.35">
      <c r="A1731">
        <f t="shared" si="26"/>
        <v>1730</v>
      </c>
    </row>
    <row r="1732" spans="1:1" x14ac:dyDescent="0.35">
      <c r="A1732">
        <f t="shared" ref="A1732:A1795" si="27">A1731+1</f>
        <v>1731</v>
      </c>
    </row>
    <row r="1733" spans="1:1" x14ac:dyDescent="0.35">
      <c r="A1733">
        <f t="shared" si="27"/>
        <v>1732</v>
      </c>
    </row>
    <row r="1734" spans="1:1" x14ac:dyDescent="0.35">
      <c r="A1734">
        <f t="shared" si="27"/>
        <v>1733</v>
      </c>
    </row>
    <row r="1735" spans="1:1" x14ac:dyDescent="0.35">
      <c r="A1735">
        <f t="shared" si="27"/>
        <v>1734</v>
      </c>
    </row>
    <row r="1736" spans="1:1" x14ac:dyDescent="0.35">
      <c r="A1736">
        <f t="shared" si="27"/>
        <v>1735</v>
      </c>
    </row>
    <row r="1737" spans="1:1" x14ac:dyDescent="0.35">
      <c r="A1737">
        <f t="shared" si="27"/>
        <v>1736</v>
      </c>
    </row>
    <row r="1738" spans="1:1" x14ac:dyDescent="0.35">
      <c r="A1738">
        <f t="shared" si="27"/>
        <v>1737</v>
      </c>
    </row>
    <row r="1739" spans="1:1" x14ac:dyDescent="0.35">
      <c r="A1739">
        <f t="shared" si="27"/>
        <v>1738</v>
      </c>
    </row>
    <row r="1740" spans="1:1" x14ac:dyDescent="0.35">
      <c r="A1740">
        <f t="shared" si="27"/>
        <v>1739</v>
      </c>
    </row>
    <row r="1741" spans="1:1" x14ac:dyDescent="0.35">
      <c r="A1741">
        <f t="shared" si="27"/>
        <v>1740</v>
      </c>
    </row>
    <row r="1742" spans="1:1" x14ac:dyDescent="0.35">
      <c r="A1742">
        <f t="shared" si="27"/>
        <v>1741</v>
      </c>
    </row>
    <row r="1743" spans="1:1" x14ac:dyDescent="0.35">
      <c r="A1743">
        <f t="shared" si="27"/>
        <v>1742</v>
      </c>
    </row>
    <row r="1744" spans="1:1" x14ac:dyDescent="0.35">
      <c r="A1744">
        <f t="shared" si="27"/>
        <v>1743</v>
      </c>
    </row>
    <row r="1745" spans="1:1" x14ac:dyDescent="0.35">
      <c r="A1745">
        <f t="shared" si="27"/>
        <v>1744</v>
      </c>
    </row>
    <row r="1746" spans="1:1" x14ac:dyDescent="0.35">
      <c r="A1746">
        <f t="shared" si="27"/>
        <v>1745</v>
      </c>
    </row>
    <row r="1747" spans="1:1" x14ac:dyDescent="0.35">
      <c r="A1747">
        <f t="shared" si="27"/>
        <v>1746</v>
      </c>
    </row>
    <row r="1748" spans="1:1" x14ac:dyDescent="0.35">
      <c r="A1748">
        <f t="shared" si="27"/>
        <v>1747</v>
      </c>
    </row>
    <row r="1749" spans="1:1" x14ac:dyDescent="0.35">
      <c r="A1749">
        <f t="shared" si="27"/>
        <v>1748</v>
      </c>
    </row>
    <row r="1750" spans="1:1" x14ac:dyDescent="0.35">
      <c r="A1750">
        <f t="shared" si="27"/>
        <v>1749</v>
      </c>
    </row>
    <row r="1751" spans="1:1" x14ac:dyDescent="0.35">
      <c r="A1751">
        <f t="shared" si="27"/>
        <v>1750</v>
      </c>
    </row>
    <row r="1752" spans="1:1" x14ac:dyDescent="0.35">
      <c r="A1752">
        <f t="shared" si="27"/>
        <v>1751</v>
      </c>
    </row>
    <row r="1753" spans="1:1" x14ac:dyDescent="0.35">
      <c r="A1753">
        <f t="shared" si="27"/>
        <v>1752</v>
      </c>
    </row>
    <row r="1754" spans="1:1" x14ac:dyDescent="0.35">
      <c r="A1754">
        <f t="shared" si="27"/>
        <v>1753</v>
      </c>
    </row>
    <row r="1755" spans="1:1" x14ac:dyDescent="0.35">
      <c r="A1755">
        <f t="shared" si="27"/>
        <v>1754</v>
      </c>
    </row>
    <row r="1756" spans="1:1" x14ac:dyDescent="0.35">
      <c r="A1756">
        <f t="shared" si="27"/>
        <v>1755</v>
      </c>
    </row>
    <row r="1757" spans="1:1" x14ac:dyDescent="0.35">
      <c r="A1757">
        <f t="shared" si="27"/>
        <v>1756</v>
      </c>
    </row>
    <row r="1758" spans="1:1" x14ac:dyDescent="0.35">
      <c r="A1758">
        <f t="shared" si="27"/>
        <v>1757</v>
      </c>
    </row>
    <row r="1759" spans="1:1" x14ac:dyDescent="0.35">
      <c r="A1759">
        <f t="shared" si="27"/>
        <v>1758</v>
      </c>
    </row>
    <row r="1760" spans="1:1" x14ac:dyDescent="0.35">
      <c r="A1760">
        <f t="shared" si="27"/>
        <v>1759</v>
      </c>
    </row>
    <row r="1761" spans="1:1" x14ac:dyDescent="0.35">
      <c r="A1761">
        <f t="shared" si="27"/>
        <v>1760</v>
      </c>
    </row>
    <row r="1762" spans="1:1" x14ac:dyDescent="0.35">
      <c r="A1762">
        <f t="shared" si="27"/>
        <v>1761</v>
      </c>
    </row>
    <row r="1763" spans="1:1" x14ac:dyDescent="0.35">
      <c r="A1763">
        <f t="shared" si="27"/>
        <v>1762</v>
      </c>
    </row>
    <row r="1764" spans="1:1" x14ac:dyDescent="0.35">
      <c r="A1764">
        <f t="shared" si="27"/>
        <v>1763</v>
      </c>
    </row>
    <row r="1765" spans="1:1" x14ac:dyDescent="0.35">
      <c r="A1765">
        <f t="shared" si="27"/>
        <v>1764</v>
      </c>
    </row>
    <row r="1766" spans="1:1" x14ac:dyDescent="0.35">
      <c r="A1766">
        <f t="shared" si="27"/>
        <v>1765</v>
      </c>
    </row>
    <row r="1767" spans="1:1" x14ac:dyDescent="0.35">
      <c r="A1767">
        <f t="shared" si="27"/>
        <v>1766</v>
      </c>
    </row>
    <row r="1768" spans="1:1" x14ac:dyDescent="0.35">
      <c r="A1768">
        <f t="shared" si="27"/>
        <v>1767</v>
      </c>
    </row>
    <row r="1769" spans="1:1" x14ac:dyDescent="0.35">
      <c r="A1769">
        <f t="shared" si="27"/>
        <v>1768</v>
      </c>
    </row>
    <row r="1770" spans="1:1" x14ac:dyDescent="0.35">
      <c r="A1770">
        <f t="shared" si="27"/>
        <v>1769</v>
      </c>
    </row>
    <row r="1771" spans="1:1" x14ac:dyDescent="0.35">
      <c r="A1771">
        <f t="shared" si="27"/>
        <v>1770</v>
      </c>
    </row>
    <row r="1772" spans="1:1" x14ac:dyDescent="0.35">
      <c r="A1772">
        <f t="shared" si="27"/>
        <v>1771</v>
      </c>
    </row>
    <row r="1773" spans="1:1" x14ac:dyDescent="0.35">
      <c r="A1773">
        <f t="shared" si="27"/>
        <v>1772</v>
      </c>
    </row>
    <row r="1774" spans="1:1" x14ac:dyDescent="0.35">
      <c r="A1774">
        <f t="shared" si="27"/>
        <v>1773</v>
      </c>
    </row>
    <row r="1775" spans="1:1" x14ac:dyDescent="0.35">
      <c r="A1775">
        <f t="shared" si="27"/>
        <v>1774</v>
      </c>
    </row>
    <row r="1776" spans="1:1" x14ac:dyDescent="0.35">
      <c r="A1776">
        <f t="shared" si="27"/>
        <v>1775</v>
      </c>
    </row>
    <row r="1777" spans="1:1" x14ac:dyDescent="0.35">
      <c r="A1777">
        <f t="shared" si="27"/>
        <v>1776</v>
      </c>
    </row>
    <row r="1778" spans="1:1" x14ac:dyDescent="0.35">
      <c r="A1778">
        <f t="shared" si="27"/>
        <v>1777</v>
      </c>
    </row>
    <row r="1779" spans="1:1" x14ac:dyDescent="0.35">
      <c r="A1779">
        <f t="shared" si="27"/>
        <v>1778</v>
      </c>
    </row>
    <row r="1780" spans="1:1" x14ac:dyDescent="0.35">
      <c r="A1780">
        <f t="shared" si="27"/>
        <v>1779</v>
      </c>
    </row>
    <row r="1781" spans="1:1" x14ac:dyDescent="0.35">
      <c r="A1781">
        <f t="shared" si="27"/>
        <v>1780</v>
      </c>
    </row>
    <row r="1782" spans="1:1" x14ac:dyDescent="0.35">
      <c r="A1782">
        <f t="shared" si="27"/>
        <v>1781</v>
      </c>
    </row>
    <row r="1783" spans="1:1" x14ac:dyDescent="0.35">
      <c r="A1783">
        <f t="shared" si="27"/>
        <v>1782</v>
      </c>
    </row>
    <row r="1784" spans="1:1" x14ac:dyDescent="0.35">
      <c r="A1784">
        <f t="shared" si="27"/>
        <v>1783</v>
      </c>
    </row>
    <row r="1785" spans="1:1" x14ac:dyDescent="0.35">
      <c r="A1785">
        <f t="shared" si="27"/>
        <v>1784</v>
      </c>
    </row>
    <row r="1786" spans="1:1" x14ac:dyDescent="0.35">
      <c r="A1786">
        <f t="shared" si="27"/>
        <v>1785</v>
      </c>
    </row>
    <row r="1787" spans="1:1" x14ac:dyDescent="0.35">
      <c r="A1787">
        <f t="shared" si="27"/>
        <v>1786</v>
      </c>
    </row>
    <row r="1788" spans="1:1" x14ac:dyDescent="0.35">
      <c r="A1788">
        <f t="shared" si="27"/>
        <v>1787</v>
      </c>
    </row>
    <row r="1789" spans="1:1" x14ac:dyDescent="0.35">
      <c r="A1789">
        <f t="shared" si="27"/>
        <v>1788</v>
      </c>
    </row>
    <row r="1790" spans="1:1" x14ac:dyDescent="0.35">
      <c r="A1790">
        <f t="shared" si="27"/>
        <v>1789</v>
      </c>
    </row>
    <row r="1791" spans="1:1" x14ac:dyDescent="0.35">
      <c r="A1791">
        <f t="shared" si="27"/>
        <v>1790</v>
      </c>
    </row>
    <row r="1792" spans="1:1" x14ac:dyDescent="0.35">
      <c r="A1792">
        <f t="shared" si="27"/>
        <v>1791</v>
      </c>
    </row>
    <row r="1793" spans="1:1" x14ac:dyDescent="0.35">
      <c r="A1793">
        <f t="shared" si="27"/>
        <v>1792</v>
      </c>
    </row>
    <row r="1794" spans="1:1" x14ac:dyDescent="0.35">
      <c r="A1794">
        <f t="shared" si="27"/>
        <v>1793</v>
      </c>
    </row>
    <row r="1795" spans="1:1" x14ac:dyDescent="0.35">
      <c r="A1795">
        <f t="shared" si="27"/>
        <v>1794</v>
      </c>
    </row>
    <row r="1796" spans="1:1" x14ac:dyDescent="0.35">
      <c r="A1796">
        <f t="shared" ref="A1796:A1859" si="28">A1795+1</f>
        <v>1795</v>
      </c>
    </row>
    <row r="1797" spans="1:1" x14ac:dyDescent="0.35">
      <c r="A1797">
        <f t="shared" si="28"/>
        <v>1796</v>
      </c>
    </row>
    <row r="1798" spans="1:1" x14ac:dyDescent="0.35">
      <c r="A1798">
        <f t="shared" si="28"/>
        <v>1797</v>
      </c>
    </row>
    <row r="1799" spans="1:1" x14ac:dyDescent="0.35">
      <c r="A1799">
        <f t="shared" si="28"/>
        <v>1798</v>
      </c>
    </row>
    <row r="1800" spans="1:1" x14ac:dyDescent="0.35">
      <c r="A1800">
        <f t="shared" si="28"/>
        <v>1799</v>
      </c>
    </row>
    <row r="1801" spans="1:1" x14ac:dyDescent="0.35">
      <c r="A1801">
        <f t="shared" si="28"/>
        <v>1800</v>
      </c>
    </row>
    <row r="1802" spans="1:1" x14ac:dyDescent="0.35">
      <c r="A1802">
        <f t="shared" si="28"/>
        <v>1801</v>
      </c>
    </row>
    <row r="1803" spans="1:1" x14ac:dyDescent="0.35">
      <c r="A1803">
        <f t="shared" si="28"/>
        <v>1802</v>
      </c>
    </row>
    <row r="1804" spans="1:1" x14ac:dyDescent="0.35">
      <c r="A1804">
        <f t="shared" si="28"/>
        <v>1803</v>
      </c>
    </row>
    <row r="1805" spans="1:1" x14ac:dyDescent="0.35">
      <c r="A1805">
        <f t="shared" si="28"/>
        <v>1804</v>
      </c>
    </row>
    <row r="1806" spans="1:1" x14ac:dyDescent="0.35">
      <c r="A1806">
        <f t="shared" si="28"/>
        <v>1805</v>
      </c>
    </row>
    <row r="1807" spans="1:1" x14ac:dyDescent="0.35">
      <c r="A1807">
        <f t="shared" si="28"/>
        <v>1806</v>
      </c>
    </row>
    <row r="1808" spans="1:1" x14ac:dyDescent="0.35">
      <c r="A1808">
        <f t="shared" si="28"/>
        <v>1807</v>
      </c>
    </row>
    <row r="1809" spans="1:1" x14ac:dyDescent="0.35">
      <c r="A1809">
        <f t="shared" si="28"/>
        <v>1808</v>
      </c>
    </row>
    <row r="1810" spans="1:1" x14ac:dyDescent="0.35">
      <c r="A1810">
        <f t="shared" si="28"/>
        <v>1809</v>
      </c>
    </row>
    <row r="1811" spans="1:1" x14ac:dyDescent="0.35">
      <c r="A1811">
        <f t="shared" si="28"/>
        <v>1810</v>
      </c>
    </row>
    <row r="1812" spans="1:1" x14ac:dyDescent="0.35">
      <c r="A1812">
        <f t="shared" si="28"/>
        <v>1811</v>
      </c>
    </row>
    <row r="1813" spans="1:1" x14ac:dyDescent="0.35">
      <c r="A1813">
        <f t="shared" si="28"/>
        <v>1812</v>
      </c>
    </row>
    <row r="1814" spans="1:1" x14ac:dyDescent="0.35">
      <c r="A1814">
        <f t="shared" si="28"/>
        <v>1813</v>
      </c>
    </row>
    <row r="1815" spans="1:1" x14ac:dyDescent="0.35">
      <c r="A1815">
        <f t="shared" si="28"/>
        <v>1814</v>
      </c>
    </row>
    <row r="1816" spans="1:1" x14ac:dyDescent="0.35">
      <c r="A1816">
        <f t="shared" si="28"/>
        <v>1815</v>
      </c>
    </row>
    <row r="1817" spans="1:1" x14ac:dyDescent="0.35">
      <c r="A1817">
        <f t="shared" si="28"/>
        <v>1816</v>
      </c>
    </row>
    <row r="1818" spans="1:1" x14ac:dyDescent="0.35">
      <c r="A1818">
        <f t="shared" si="28"/>
        <v>1817</v>
      </c>
    </row>
    <row r="1819" spans="1:1" x14ac:dyDescent="0.35">
      <c r="A1819">
        <f t="shared" si="28"/>
        <v>1818</v>
      </c>
    </row>
    <row r="1820" spans="1:1" x14ac:dyDescent="0.35">
      <c r="A1820">
        <f t="shared" si="28"/>
        <v>1819</v>
      </c>
    </row>
    <row r="1821" spans="1:1" x14ac:dyDescent="0.35">
      <c r="A1821">
        <f t="shared" si="28"/>
        <v>1820</v>
      </c>
    </row>
    <row r="1822" spans="1:1" x14ac:dyDescent="0.35">
      <c r="A1822">
        <f t="shared" si="28"/>
        <v>1821</v>
      </c>
    </row>
    <row r="1823" spans="1:1" x14ac:dyDescent="0.35">
      <c r="A1823">
        <f t="shared" si="28"/>
        <v>1822</v>
      </c>
    </row>
    <row r="1824" spans="1:1" x14ac:dyDescent="0.35">
      <c r="A1824">
        <f t="shared" si="28"/>
        <v>1823</v>
      </c>
    </row>
    <row r="1825" spans="1:1" x14ac:dyDescent="0.35">
      <c r="A1825">
        <f t="shared" si="28"/>
        <v>1824</v>
      </c>
    </row>
    <row r="1826" spans="1:1" x14ac:dyDescent="0.35">
      <c r="A1826">
        <f t="shared" si="28"/>
        <v>1825</v>
      </c>
    </row>
    <row r="1827" spans="1:1" x14ac:dyDescent="0.35">
      <c r="A1827">
        <f t="shared" si="28"/>
        <v>1826</v>
      </c>
    </row>
    <row r="1828" spans="1:1" x14ac:dyDescent="0.35">
      <c r="A1828">
        <f t="shared" si="28"/>
        <v>1827</v>
      </c>
    </row>
    <row r="1829" spans="1:1" x14ac:dyDescent="0.35">
      <c r="A1829">
        <f t="shared" si="28"/>
        <v>1828</v>
      </c>
    </row>
    <row r="1830" spans="1:1" x14ac:dyDescent="0.35">
      <c r="A1830">
        <f t="shared" si="28"/>
        <v>1829</v>
      </c>
    </row>
    <row r="1831" spans="1:1" x14ac:dyDescent="0.35">
      <c r="A1831">
        <f t="shared" si="28"/>
        <v>1830</v>
      </c>
    </row>
    <row r="1832" spans="1:1" x14ac:dyDescent="0.35">
      <c r="A1832">
        <f t="shared" si="28"/>
        <v>1831</v>
      </c>
    </row>
    <row r="1833" spans="1:1" x14ac:dyDescent="0.35">
      <c r="A1833">
        <f t="shared" si="28"/>
        <v>1832</v>
      </c>
    </row>
    <row r="1834" spans="1:1" x14ac:dyDescent="0.35">
      <c r="A1834">
        <f t="shared" si="28"/>
        <v>1833</v>
      </c>
    </row>
    <row r="1835" spans="1:1" x14ac:dyDescent="0.35">
      <c r="A1835">
        <f t="shared" si="28"/>
        <v>1834</v>
      </c>
    </row>
    <row r="1836" spans="1:1" x14ac:dyDescent="0.35">
      <c r="A1836">
        <f t="shared" si="28"/>
        <v>1835</v>
      </c>
    </row>
    <row r="1837" spans="1:1" x14ac:dyDescent="0.35">
      <c r="A1837">
        <f t="shared" si="28"/>
        <v>1836</v>
      </c>
    </row>
    <row r="1838" spans="1:1" x14ac:dyDescent="0.35">
      <c r="A1838">
        <f t="shared" si="28"/>
        <v>1837</v>
      </c>
    </row>
    <row r="1839" spans="1:1" x14ac:dyDescent="0.35">
      <c r="A1839">
        <f t="shared" si="28"/>
        <v>1838</v>
      </c>
    </row>
    <row r="1840" spans="1:1" x14ac:dyDescent="0.35">
      <c r="A1840">
        <f t="shared" si="28"/>
        <v>1839</v>
      </c>
    </row>
    <row r="1841" spans="1:1" x14ac:dyDescent="0.35">
      <c r="A1841">
        <f t="shared" si="28"/>
        <v>1840</v>
      </c>
    </row>
    <row r="1842" spans="1:1" x14ac:dyDescent="0.35">
      <c r="A1842">
        <f t="shared" si="28"/>
        <v>1841</v>
      </c>
    </row>
    <row r="1843" spans="1:1" x14ac:dyDescent="0.35">
      <c r="A1843">
        <f t="shared" si="28"/>
        <v>1842</v>
      </c>
    </row>
    <row r="1844" spans="1:1" x14ac:dyDescent="0.35">
      <c r="A1844">
        <f t="shared" si="28"/>
        <v>1843</v>
      </c>
    </row>
    <row r="1845" spans="1:1" x14ac:dyDescent="0.35">
      <c r="A1845">
        <f t="shared" si="28"/>
        <v>1844</v>
      </c>
    </row>
    <row r="1846" spans="1:1" x14ac:dyDescent="0.35">
      <c r="A1846">
        <f t="shared" si="28"/>
        <v>1845</v>
      </c>
    </row>
    <row r="1847" spans="1:1" x14ac:dyDescent="0.35">
      <c r="A1847">
        <f t="shared" si="28"/>
        <v>1846</v>
      </c>
    </row>
    <row r="1848" spans="1:1" x14ac:dyDescent="0.35">
      <c r="A1848">
        <f t="shared" si="28"/>
        <v>1847</v>
      </c>
    </row>
    <row r="1849" spans="1:1" x14ac:dyDescent="0.35">
      <c r="A1849">
        <f t="shared" si="28"/>
        <v>1848</v>
      </c>
    </row>
    <row r="1850" spans="1:1" x14ac:dyDescent="0.35">
      <c r="A1850">
        <f t="shared" si="28"/>
        <v>1849</v>
      </c>
    </row>
    <row r="1851" spans="1:1" x14ac:dyDescent="0.35">
      <c r="A1851">
        <f t="shared" si="28"/>
        <v>1850</v>
      </c>
    </row>
    <row r="1852" spans="1:1" x14ac:dyDescent="0.35">
      <c r="A1852">
        <f t="shared" si="28"/>
        <v>1851</v>
      </c>
    </row>
    <row r="1853" spans="1:1" x14ac:dyDescent="0.35">
      <c r="A1853">
        <f t="shared" si="28"/>
        <v>1852</v>
      </c>
    </row>
    <row r="1854" spans="1:1" x14ac:dyDescent="0.35">
      <c r="A1854">
        <f t="shared" si="28"/>
        <v>1853</v>
      </c>
    </row>
    <row r="1855" spans="1:1" x14ac:dyDescent="0.35">
      <c r="A1855">
        <f t="shared" si="28"/>
        <v>1854</v>
      </c>
    </row>
    <row r="1856" spans="1:1" x14ac:dyDescent="0.35">
      <c r="A1856">
        <f t="shared" si="28"/>
        <v>1855</v>
      </c>
    </row>
    <row r="1857" spans="1:1" x14ac:dyDescent="0.35">
      <c r="A1857">
        <f t="shared" si="28"/>
        <v>1856</v>
      </c>
    </row>
    <row r="1858" spans="1:1" x14ac:dyDescent="0.35">
      <c r="A1858">
        <f t="shared" si="28"/>
        <v>1857</v>
      </c>
    </row>
    <row r="1859" spans="1:1" x14ac:dyDescent="0.35">
      <c r="A1859">
        <f t="shared" si="28"/>
        <v>1858</v>
      </c>
    </row>
    <row r="1860" spans="1:1" x14ac:dyDescent="0.35">
      <c r="A1860">
        <f t="shared" ref="A1860:A1923" si="29">A1859+1</f>
        <v>1859</v>
      </c>
    </row>
    <row r="1861" spans="1:1" x14ac:dyDescent="0.35">
      <c r="A1861">
        <f t="shared" si="29"/>
        <v>1860</v>
      </c>
    </row>
    <row r="1862" spans="1:1" x14ac:dyDescent="0.35">
      <c r="A1862">
        <f t="shared" si="29"/>
        <v>1861</v>
      </c>
    </row>
    <row r="1863" spans="1:1" x14ac:dyDescent="0.35">
      <c r="A1863">
        <f t="shared" si="29"/>
        <v>1862</v>
      </c>
    </row>
    <row r="1864" spans="1:1" x14ac:dyDescent="0.35">
      <c r="A1864">
        <f t="shared" si="29"/>
        <v>1863</v>
      </c>
    </row>
    <row r="1865" spans="1:1" x14ac:dyDescent="0.35">
      <c r="A1865">
        <f t="shared" si="29"/>
        <v>1864</v>
      </c>
    </row>
    <row r="1866" spans="1:1" x14ac:dyDescent="0.35">
      <c r="A1866">
        <f t="shared" si="29"/>
        <v>1865</v>
      </c>
    </row>
    <row r="1867" spans="1:1" x14ac:dyDescent="0.35">
      <c r="A1867">
        <f t="shared" si="29"/>
        <v>1866</v>
      </c>
    </row>
    <row r="1868" spans="1:1" x14ac:dyDescent="0.35">
      <c r="A1868">
        <f t="shared" si="29"/>
        <v>1867</v>
      </c>
    </row>
    <row r="1869" spans="1:1" x14ac:dyDescent="0.35">
      <c r="A1869">
        <f t="shared" si="29"/>
        <v>1868</v>
      </c>
    </row>
    <row r="1870" spans="1:1" x14ac:dyDescent="0.35">
      <c r="A1870">
        <f t="shared" si="29"/>
        <v>1869</v>
      </c>
    </row>
    <row r="1871" spans="1:1" x14ac:dyDescent="0.35">
      <c r="A1871">
        <f t="shared" si="29"/>
        <v>1870</v>
      </c>
    </row>
    <row r="1872" spans="1:1" x14ac:dyDescent="0.35">
      <c r="A1872">
        <f t="shared" si="29"/>
        <v>1871</v>
      </c>
    </row>
    <row r="1873" spans="1:1" x14ac:dyDescent="0.35">
      <c r="A1873">
        <f t="shared" si="29"/>
        <v>1872</v>
      </c>
    </row>
    <row r="1874" spans="1:1" x14ac:dyDescent="0.35">
      <c r="A1874">
        <f t="shared" si="29"/>
        <v>1873</v>
      </c>
    </row>
    <row r="1875" spans="1:1" x14ac:dyDescent="0.35">
      <c r="A1875">
        <f t="shared" si="29"/>
        <v>1874</v>
      </c>
    </row>
    <row r="1876" spans="1:1" x14ac:dyDescent="0.35">
      <c r="A1876">
        <f t="shared" si="29"/>
        <v>1875</v>
      </c>
    </row>
    <row r="1877" spans="1:1" x14ac:dyDescent="0.35">
      <c r="A1877">
        <f t="shared" si="29"/>
        <v>1876</v>
      </c>
    </row>
    <row r="1878" spans="1:1" x14ac:dyDescent="0.35">
      <c r="A1878">
        <f t="shared" si="29"/>
        <v>1877</v>
      </c>
    </row>
    <row r="1879" spans="1:1" x14ac:dyDescent="0.35">
      <c r="A1879">
        <f t="shared" si="29"/>
        <v>1878</v>
      </c>
    </row>
    <row r="1880" spans="1:1" x14ac:dyDescent="0.35">
      <c r="A1880">
        <f t="shared" si="29"/>
        <v>1879</v>
      </c>
    </row>
    <row r="1881" spans="1:1" x14ac:dyDescent="0.35">
      <c r="A1881">
        <f t="shared" si="29"/>
        <v>1880</v>
      </c>
    </row>
    <row r="1882" spans="1:1" x14ac:dyDescent="0.35">
      <c r="A1882">
        <f t="shared" si="29"/>
        <v>1881</v>
      </c>
    </row>
    <row r="1883" spans="1:1" x14ac:dyDescent="0.35">
      <c r="A1883">
        <f t="shared" si="29"/>
        <v>1882</v>
      </c>
    </row>
    <row r="1884" spans="1:1" x14ac:dyDescent="0.35">
      <c r="A1884">
        <f t="shared" si="29"/>
        <v>1883</v>
      </c>
    </row>
    <row r="1885" spans="1:1" x14ac:dyDescent="0.35">
      <c r="A1885">
        <f t="shared" si="29"/>
        <v>1884</v>
      </c>
    </row>
    <row r="1886" spans="1:1" x14ac:dyDescent="0.35">
      <c r="A1886">
        <f t="shared" si="29"/>
        <v>1885</v>
      </c>
    </row>
    <row r="1887" spans="1:1" x14ac:dyDescent="0.35">
      <c r="A1887">
        <f t="shared" si="29"/>
        <v>1886</v>
      </c>
    </row>
    <row r="1888" spans="1:1" x14ac:dyDescent="0.35">
      <c r="A1888">
        <f t="shared" si="29"/>
        <v>1887</v>
      </c>
    </row>
    <row r="1889" spans="1:1" x14ac:dyDescent="0.35">
      <c r="A1889">
        <f t="shared" si="29"/>
        <v>1888</v>
      </c>
    </row>
    <row r="1890" spans="1:1" x14ac:dyDescent="0.35">
      <c r="A1890">
        <f t="shared" si="29"/>
        <v>1889</v>
      </c>
    </row>
    <row r="1891" spans="1:1" x14ac:dyDescent="0.35">
      <c r="A1891">
        <f t="shared" si="29"/>
        <v>1890</v>
      </c>
    </row>
    <row r="1892" spans="1:1" x14ac:dyDescent="0.35">
      <c r="A1892">
        <f t="shared" si="29"/>
        <v>1891</v>
      </c>
    </row>
    <row r="1893" spans="1:1" x14ac:dyDescent="0.35">
      <c r="A1893">
        <f t="shared" si="29"/>
        <v>1892</v>
      </c>
    </row>
    <row r="1894" spans="1:1" x14ac:dyDescent="0.35">
      <c r="A1894">
        <f t="shared" si="29"/>
        <v>1893</v>
      </c>
    </row>
    <row r="1895" spans="1:1" x14ac:dyDescent="0.35">
      <c r="A1895">
        <f t="shared" si="29"/>
        <v>1894</v>
      </c>
    </row>
    <row r="1896" spans="1:1" x14ac:dyDescent="0.35">
      <c r="A1896">
        <f t="shared" si="29"/>
        <v>1895</v>
      </c>
    </row>
    <row r="1897" spans="1:1" x14ac:dyDescent="0.35">
      <c r="A1897">
        <f t="shared" si="29"/>
        <v>1896</v>
      </c>
    </row>
    <row r="1898" spans="1:1" x14ac:dyDescent="0.35">
      <c r="A1898">
        <f t="shared" si="29"/>
        <v>1897</v>
      </c>
    </row>
    <row r="1899" spans="1:1" x14ac:dyDescent="0.35">
      <c r="A1899">
        <f t="shared" si="29"/>
        <v>1898</v>
      </c>
    </row>
    <row r="1900" spans="1:1" x14ac:dyDescent="0.35">
      <c r="A1900">
        <f t="shared" si="29"/>
        <v>1899</v>
      </c>
    </row>
    <row r="1901" spans="1:1" x14ac:dyDescent="0.35">
      <c r="A1901">
        <f t="shared" si="29"/>
        <v>1900</v>
      </c>
    </row>
    <row r="1902" spans="1:1" x14ac:dyDescent="0.35">
      <c r="A1902">
        <f t="shared" si="29"/>
        <v>1901</v>
      </c>
    </row>
    <row r="1903" spans="1:1" x14ac:dyDescent="0.35">
      <c r="A1903">
        <f t="shared" si="29"/>
        <v>1902</v>
      </c>
    </row>
    <row r="1904" spans="1:1" x14ac:dyDescent="0.35">
      <c r="A1904">
        <f t="shared" si="29"/>
        <v>1903</v>
      </c>
    </row>
    <row r="1905" spans="1:1" x14ac:dyDescent="0.35">
      <c r="A1905">
        <f t="shared" si="29"/>
        <v>1904</v>
      </c>
    </row>
    <row r="1906" spans="1:1" x14ac:dyDescent="0.35">
      <c r="A1906">
        <f t="shared" si="29"/>
        <v>1905</v>
      </c>
    </row>
    <row r="1907" spans="1:1" x14ac:dyDescent="0.35">
      <c r="A1907">
        <f t="shared" si="29"/>
        <v>1906</v>
      </c>
    </row>
    <row r="1908" spans="1:1" x14ac:dyDescent="0.35">
      <c r="A1908">
        <f t="shared" si="29"/>
        <v>1907</v>
      </c>
    </row>
    <row r="1909" spans="1:1" x14ac:dyDescent="0.35">
      <c r="A1909">
        <f t="shared" si="29"/>
        <v>1908</v>
      </c>
    </row>
    <row r="1910" spans="1:1" x14ac:dyDescent="0.35">
      <c r="A1910">
        <f t="shared" si="29"/>
        <v>1909</v>
      </c>
    </row>
    <row r="1911" spans="1:1" x14ac:dyDescent="0.35">
      <c r="A1911">
        <f t="shared" si="29"/>
        <v>1910</v>
      </c>
    </row>
    <row r="1912" spans="1:1" x14ac:dyDescent="0.35">
      <c r="A1912">
        <f t="shared" si="29"/>
        <v>1911</v>
      </c>
    </row>
    <row r="1913" spans="1:1" x14ac:dyDescent="0.35">
      <c r="A1913">
        <f t="shared" si="29"/>
        <v>1912</v>
      </c>
    </row>
    <row r="1914" spans="1:1" x14ac:dyDescent="0.35">
      <c r="A1914">
        <f t="shared" si="29"/>
        <v>1913</v>
      </c>
    </row>
    <row r="1915" spans="1:1" x14ac:dyDescent="0.35">
      <c r="A1915">
        <f t="shared" si="29"/>
        <v>1914</v>
      </c>
    </row>
    <row r="1916" spans="1:1" x14ac:dyDescent="0.35">
      <c r="A1916">
        <f t="shared" si="29"/>
        <v>1915</v>
      </c>
    </row>
    <row r="1917" spans="1:1" x14ac:dyDescent="0.35">
      <c r="A1917">
        <f t="shared" si="29"/>
        <v>1916</v>
      </c>
    </row>
    <row r="1918" spans="1:1" x14ac:dyDescent="0.35">
      <c r="A1918">
        <f t="shared" si="29"/>
        <v>1917</v>
      </c>
    </row>
    <row r="1919" spans="1:1" x14ac:dyDescent="0.35">
      <c r="A1919">
        <f t="shared" si="29"/>
        <v>1918</v>
      </c>
    </row>
    <row r="1920" spans="1:1" x14ac:dyDescent="0.35">
      <c r="A1920">
        <f t="shared" si="29"/>
        <v>1919</v>
      </c>
    </row>
    <row r="1921" spans="1:1" x14ac:dyDescent="0.35">
      <c r="A1921">
        <f t="shared" si="29"/>
        <v>1920</v>
      </c>
    </row>
    <row r="1922" spans="1:1" x14ac:dyDescent="0.35">
      <c r="A1922">
        <f t="shared" si="29"/>
        <v>1921</v>
      </c>
    </row>
    <row r="1923" spans="1:1" x14ac:dyDescent="0.35">
      <c r="A1923">
        <f t="shared" si="29"/>
        <v>1922</v>
      </c>
    </row>
    <row r="1924" spans="1:1" x14ac:dyDescent="0.35">
      <c r="A1924">
        <f t="shared" ref="A1924:A1987" si="30">A1923+1</f>
        <v>1923</v>
      </c>
    </row>
    <row r="1925" spans="1:1" x14ac:dyDescent="0.35">
      <c r="A1925">
        <f t="shared" si="30"/>
        <v>1924</v>
      </c>
    </row>
    <row r="1926" spans="1:1" x14ac:dyDescent="0.35">
      <c r="A1926">
        <f t="shared" si="30"/>
        <v>1925</v>
      </c>
    </row>
    <row r="1927" spans="1:1" x14ac:dyDescent="0.35">
      <c r="A1927">
        <f t="shared" si="30"/>
        <v>1926</v>
      </c>
    </row>
    <row r="1928" spans="1:1" x14ac:dyDescent="0.35">
      <c r="A1928">
        <f t="shared" si="30"/>
        <v>1927</v>
      </c>
    </row>
    <row r="1929" spans="1:1" x14ac:dyDescent="0.35">
      <c r="A1929">
        <f t="shared" si="30"/>
        <v>1928</v>
      </c>
    </row>
    <row r="1930" spans="1:1" x14ac:dyDescent="0.35">
      <c r="A1930">
        <f t="shared" si="30"/>
        <v>1929</v>
      </c>
    </row>
    <row r="1931" spans="1:1" x14ac:dyDescent="0.35">
      <c r="A1931">
        <f t="shared" si="30"/>
        <v>1930</v>
      </c>
    </row>
    <row r="1932" spans="1:1" x14ac:dyDescent="0.35">
      <c r="A1932">
        <f t="shared" si="30"/>
        <v>1931</v>
      </c>
    </row>
    <row r="1933" spans="1:1" x14ac:dyDescent="0.35">
      <c r="A1933">
        <f t="shared" si="30"/>
        <v>1932</v>
      </c>
    </row>
    <row r="1934" spans="1:1" x14ac:dyDescent="0.35">
      <c r="A1934">
        <f t="shared" si="30"/>
        <v>1933</v>
      </c>
    </row>
    <row r="1935" spans="1:1" x14ac:dyDescent="0.35">
      <c r="A1935">
        <f t="shared" si="30"/>
        <v>1934</v>
      </c>
    </row>
    <row r="1936" spans="1:1" x14ac:dyDescent="0.35">
      <c r="A1936">
        <f t="shared" si="30"/>
        <v>1935</v>
      </c>
    </row>
    <row r="1937" spans="1:1" x14ac:dyDescent="0.35">
      <c r="A1937">
        <f t="shared" si="30"/>
        <v>1936</v>
      </c>
    </row>
    <row r="1938" spans="1:1" x14ac:dyDescent="0.35">
      <c r="A1938">
        <f t="shared" si="30"/>
        <v>1937</v>
      </c>
    </row>
    <row r="1939" spans="1:1" x14ac:dyDescent="0.35">
      <c r="A1939">
        <f t="shared" si="30"/>
        <v>1938</v>
      </c>
    </row>
    <row r="1940" spans="1:1" x14ac:dyDescent="0.35">
      <c r="A1940">
        <f t="shared" si="30"/>
        <v>1939</v>
      </c>
    </row>
    <row r="1941" spans="1:1" x14ac:dyDescent="0.35">
      <c r="A1941">
        <f t="shared" si="30"/>
        <v>1940</v>
      </c>
    </row>
    <row r="1942" spans="1:1" x14ac:dyDescent="0.35">
      <c r="A1942">
        <f t="shared" si="30"/>
        <v>1941</v>
      </c>
    </row>
    <row r="1943" spans="1:1" x14ac:dyDescent="0.35">
      <c r="A1943">
        <f t="shared" si="30"/>
        <v>1942</v>
      </c>
    </row>
    <row r="1944" spans="1:1" x14ac:dyDescent="0.35">
      <c r="A1944">
        <f t="shared" si="30"/>
        <v>1943</v>
      </c>
    </row>
    <row r="1945" spans="1:1" x14ac:dyDescent="0.35">
      <c r="A1945">
        <f t="shared" si="30"/>
        <v>1944</v>
      </c>
    </row>
    <row r="1946" spans="1:1" x14ac:dyDescent="0.35">
      <c r="A1946">
        <f t="shared" si="30"/>
        <v>1945</v>
      </c>
    </row>
    <row r="1947" spans="1:1" x14ac:dyDescent="0.35">
      <c r="A1947">
        <f t="shared" si="30"/>
        <v>1946</v>
      </c>
    </row>
    <row r="1948" spans="1:1" x14ac:dyDescent="0.35">
      <c r="A1948">
        <f t="shared" si="30"/>
        <v>1947</v>
      </c>
    </row>
    <row r="1949" spans="1:1" x14ac:dyDescent="0.35">
      <c r="A1949">
        <f t="shared" si="30"/>
        <v>1948</v>
      </c>
    </row>
    <row r="1950" spans="1:1" x14ac:dyDescent="0.35">
      <c r="A1950">
        <f t="shared" si="30"/>
        <v>1949</v>
      </c>
    </row>
    <row r="1951" spans="1:1" x14ac:dyDescent="0.35">
      <c r="A1951">
        <f t="shared" si="30"/>
        <v>1950</v>
      </c>
    </row>
    <row r="1952" spans="1:1" x14ac:dyDescent="0.35">
      <c r="A1952">
        <f t="shared" si="30"/>
        <v>1951</v>
      </c>
    </row>
    <row r="1953" spans="1:1" x14ac:dyDescent="0.35">
      <c r="A1953">
        <f t="shared" si="30"/>
        <v>1952</v>
      </c>
    </row>
    <row r="1954" spans="1:1" x14ac:dyDescent="0.35">
      <c r="A1954">
        <f t="shared" si="30"/>
        <v>1953</v>
      </c>
    </row>
    <row r="1955" spans="1:1" x14ac:dyDescent="0.35">
      <c r="A1955">
        <f t="shared" si="30"/>
        <v>1954</v>
      </c>
    </row>
    <row r="1956" spans="1:1" x14ac:dyDescent="0.35">
      <c r="A1956">
        <f t="shared" si="30"/>
        <v>1955</v>
      </c>
    </row>
    <row r="1957" spans="1:1" x14ac:dyDescent="0.35">
      <c r="A1957">
        <f t="shared" si="30"/>
        <v>1956</v>
      </c>
    </row>
    <row r="1958" spans="1:1" x14ac:dyDescent="0.35">
      <c r="A1958">
        <f t="shared" si="30"/>
        <v>1957</v>
      </c>
    </row>
    <row r="1959" spans="1:1" x14ac:dyDescent="0.35">
      <c r="A1959">
        <f t="shared" si="30"/>
        <v>1958</v>
      </c>
    </row>
    <row r="1960" spans="1:1" x14ac:dyDescent="0.35">
      <c r="A1960">
        <f t="shared" si="30"/>
        <v>1959</v>
      </c>
    </row>
    <row r="1961" spans="1:1" x14ac:dyDescent="0.35">
      <c r="A1961">
        <f t="shared" si="30"/>
        <v>1960</v>
      </c>
    </row>
    <row r="1962" spans="1:1" x14ac:dyDescent="0.35">
      <c r="A1962">
        <f t="shared" si="30"/>
        <v>1961</v>
      </c>
    </row>
    <row r="1963" spans="1:1" x14ac:dyDescent="0.35">
      <c r="A1963">
        <f t="shared" si="30"/>
        <v>1962</v>
      </c>
    </row>
    <row r="1964" spans="1:1" x14ac:dyDescent="0.35">
      <c r="A1964">
        <f t="shared" si="30"/>
        <v>1963</v>
      </c>
    </row>
    <row r="1965" spans="1:1" x14ac:dyDescent="0.35">
      <c r="A1965">
        <f t="shared" si="30"/>
        <v>1964</v>
      </c>
    </row>
    <row r="1966" spans="1:1" x14ac:dyDescent="0.35">
      <c r="A1966">
        <f t="shared" si="30"/>
        <v>1965</v>
      </c>
    </row>
    <row r="1967" spans="1:1" x14ac:dyDescent="0.35">
      <c r="A1967">
        <f t="shared" si="30"/>
        <v>1966</v>
      </c>
    </row>
    <row r="1968" spans="1:1" x14ac:dyDescent="0.35">
      <c r="A1968">
        <f t="shared" si="30"/>
        <v>1967</v>
      </c>
    </row>
    <row r="1969" spans="1:1" x14ac:dyDescent="0.35">
      <c r="A1969">
        <f t="shared" si="30"/>
        <v>1968</v>
      </c>
    </row>
    <row r="1970" spans="1:1" x14ac:dyDescent="0.35">
      <c r="A1970">
        <f t="shared" si="30"/>
        <v>1969</v>
      </c>
    </row>
    <row r="1971" spans="1:1" x14ac:dyDescent="0.35">
      <c r="A1971">
        <f t="shared" si="30"/>
        <v>1970</v>
      </c>
    </row>
    <row r="1972" spans="1:1" x14ac:dyDescent="0.35">
      <c r="A1972">
        <f t="shared" si="30"/>
        <v>1971</v>
      </c>
    </row>
    <row r="1973" spans="1:1" x14ac:dyDescent="0.35">
      <c r="A1973">
        <f t="shared" si="30"/>
        <v>1972</v>
      </c>
    </row>
    <row r="1974" spans="1:1" x14ac:dyDescent="0.35">
      <c r="A1974">
        <f t="shared" si="30"/>
        <v>1973</v>
      </c>
    </row>
    <row r="1975" spans="1:1" x14ac:dyDescent="0.35">
      <c r="A1975">
        <f t="shared" si="30"/>
        <v>1974</v>
      </c>
    </row>
    <row r="1976" spans="1:1" x14ac:dyDescent="0.35">
      <c r="A1976">
        <f t="shared" si="30"/>
        <v>1975</v>
      </c>
    </row>
    <row r="1977" spans="1:1" x14ac:dyDescent="0.35">
      <c r="A1977">
        <f t="shared" si="30"/>
        <v>1976</v>
      </c>
    </row>
    <row r="1978" spans="1:1" x14ac:dyDescent="0.35">
      <c r="A1978">
        <f t="shared" si="30"/>
        <v>1977</v>
      </c>
    </row>
    <row r="1979" spans="1:1" x14ac:dyDescent="0.35">
      <c r="A1979">
        <f t="shared" si="30"/>
        <v>1978</v>
      </c>
    </row>
    <row r="1980" spans="1:1" x14ac:dyDescent="0.35">
      <c r="A1980">
        <f t="shared" si="30"/>
        <v>1979</v>
      </c>
    </row>
    <row r="1981" spans="1:1" x14ac:dyDescent="0.35">
      <c r="A1981">
        <f t="shared" si="30"/>
        <v>1980</v>
      </c>
    </row>
    <row r="1982" spans="1:1" x14ac:dyDescent="0.35">
      <c r="A1982">
        <f t="shared" si="30"/>
        <v>1981</v>
      </c>
    </row>
    <row r="1983" spans="1:1" x14ac:dyDescent="0.35">
      <c r="A1983">
        <f t="shared" si="30"/>
        <v>1982</v>
      </c>
    </row>
    <row r="1984" spans="1:1" x14ac:dyDescent="0.35">
      <c r="A1984">
        <f t="shared" si="30"/>
        <v>1983</v>
      </c>
    </row>
    <row r="1985" spans="1:1" x14ac:dyDescent="0.35">
      <c r="A1985">
        <f t="shared" si="30"/>
        <v>1984</v>
      </c>
    </row>
    <row r="1986" spans="1:1" x14ac:dyDescent="0.35">
      <c r="A1986">
        <f t="shared" si="30"/>
        <v>1985</v>
      </c>
    </row>
    <row r="1987" spans="1:1" x14ac:dyDescent="0.35">
      <c r="A1987">
        <f t="shared" si="30"/>
        <v>1986</v>
      </c>
    </row>
    <row r="1988" spans="1:1" x14ac:dyDescent="0.35">
      <c r="A1988">
        <f t="shared" ref="A1988:A2002" si="31">A1987+1</f>
        <v>1987</v>
      </c>
    </row>
    <row r="1989" spans="1:1" x14ac:dyDescent="0.35">
      <c r="A1989">
        <f t="shared" si="31"/>
        <v>1988</v>
      </c>
    </row>
    <row r="1990" spans="1:1" x14ac:dyDescent="0.35">
      <c r="A1990">
        <f t="shared" si="31"/>
        <v>1989</v>
      </c>
    </row>
    <row r="1991" spans="1:1" x14ac:dyDescent="0.35">
      <c r="A1991">
        <f t="shared" si="31"/>
        <v>1990</v>
      </c>
    </row>
    <row r="1992" spans="1:1" x14ac:dyDescent="0.35">
      <c r="A1992">
        <f t="shared" si="31"/>
        <v>1991</v>
      </c>
    </row>
    <row r="1993" spans="1:1" x14ac:dyDescent="0.35">
      <c r="A1993">
        <f t="shared" si="31"/>
        <v>1992</v>
      </c>
    </row>
    <row r="1994" spans="1:1" x14ac:dyDescent="0.35">
      <c r="A1994">
        <f t="shared" si="31"/>
        <v>1993</v>
      </c>
    </row>
    <row r="1995" spans="1:1" x14ac:dyDescent="0.35">
      <c r="A1995">
        <f t="shared" si="31"/>
        <v>1994</v>
      </c>
    </row>
    <row r="1996" spans="1:1" x14ac:dyDescent="0.35">
      <c r="A1996">
        <f t="shared" si="31"/>
        <v>1995</v>
      </c>
    </row>
    <row r="1997" spans="1:1" x14ac:dyDescent="0.35">
      <c r="A1997">
        <f t="shared" si="31"/>
        <v>1996</v>
      </c>
    </row>
    <row r="1998" spans="1:1" x14ac:dyDescent="0.35">
      <c r="A1998">
        <f t="shared" si="31"/>
        <v>1997</v>
      </c>
    </row>
    <row r="1999" spans="1:1" x14ac:dyDescent="0.35">
      <c r="A1999">
        <f t="shared" si="31"/>
        <v>1998</v>
      </c>
    </row>
    <row r="2000" spans="1:1" x14ac:dyDescent="0.35">
      <c r="A2000">
        <f t="shared" si="31"/>
        <v>1999</v>
      </c>
    </row>
    <row r="2001" spans="1:1" x14ac:dyDescent="0.35">
      <c r="A2001">
        <f t="shared" si="31"/>
        <v>2000</v>
      </c>
    </row>
    <row r="2002" spans="1:1" x14ac:dyDescent="0.35">
      <c r="A2002">
        <f t="shared" si="31"/>
        <v>2001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66"/>
  <sheetViews>
    <sheetView topLeftCell="W1" zoomScaleNormal="100" workbookViewId="0">
      <selection activeCell="B12" sqref="B12"/>
    </sheetView>
  </sheetViews>
  <sheetFormatPr defaultColWidth="8.7265625" defaultRowHeight="14.5" x14ac:dyDescent="0.35"/>
  <cols>
    <col min="1" max="1" width="26.36328125" style="64" customWidth="1"/>
    <col min="2" max="3" width="16.1796875" style="64" customWidth="1"/>
    <col min="4" max="6" width="17.81640625" style="64" customWidth="1"/>
    <col min="7" max="7" width="22.453125" style="64" customWidth="1"/>
    <col min="8" max="13" width="16.1796875" style="64" customWidth="1"/>
    <col min="14" max="14" width="19.453125" style="64" customWidth="1"/>
    <col min="15" max="15" width="19.1796875" style="64" customWidth="1"/>
    <col min="16" max="18" width="13.6328125" style="64" customWidth="1"/>
    <col min="19" max="21" width="14.36328125" style="64" customWidth="1"/>
    <col min="22" max="22" width="13.1796875" style="64" customWidth="1"/>
    <col min="23" max="23" width="14" style="64" customWidth="1"/>
    <col min="24" max="24" width="18.54296875" style="64" customWidth="1"/>
    <col min="25" max="27" width="14.81640625" style="64" customWidth="1"/>
    <col min="28" max="31" width="15.90625" style="64" customWidth="1"/>
    <col min="32" max="32" width="17.6328125" style="64" customWidth="1"/>
    <col min="33" max="16384" width="8.7265625" style="64"/>
  </cols>
  <sheetData>
    <row r="1" spans="1:32" x14ac:dyDescent="0.35">
      <c r="A1" s="63" t="s">
        <v>919</v>
      </c>
      <c r="U1" s="63"/>
    </row>
    <row r="3" spans="1:32" x14ac:dyDescent="0.35">
      <c r="A3" s="63" t="s">
        <v>918</v>
      </c>
      <c r="U3" s="63"/>
    </row>
    <row r="4" spans="1:32" ht="25" customHeight="1" x14ac:dyDescent="0.35">
      <c r="A4" s="586" t="s">
        <v>695</v>
      </c>
      <c r="B4" s="587"/>
      <c r="C4" s="587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8"/>
    </row>
    <row r="5" spans="1:32" ht="24.5" customHeight="1" x14ac:dyDescent="0.35">
      <c r="A5" s="578" t="s">
        <v>325</v>
      </c>
      <c r="B5" s="579" t="s">
        <v>974</v>
      </c>
      <c r="C5" s="579"/>
      <c r="D5" s="581" t="s">
        <v>696</v>
      </c>
      <c r="E5" s="582"/>
      <c r="F5" s="582"/>
      <c r="G5" s="582"/>
      <c r="H5" s="582"/>
      <c r="I5" s="582"/>
      <c r="J5" s="582"/>
      <c r="K5" s="582"/>
      <c r="L5" s="582"/>
      <c r="M5" s="582"/>
      <c r="N5" s="583"/>
      <c r="O5" s="589" t="s">
        <v>705</v>
      </c>
      <c r="P5" s="589" t="s">
        <v>971</v>
      </c>
      <c r="Q5" s="589"/>
      <c r="R5" s="589"/>
      <c r="S5" s="537" t="s">
        <v>843</v>
      </c>
      <c r="T5" s="537"/>
      <c r="U5" s="537"/>
      <c r="V5" s="537"/>
      <c r="W5" s="537"/>
      <c r="X5" s="537"/>
      <c r="Y5" s="589" t="s">
        <v>969</v>
      </c>
      <c r="Z5" s="589"/>
      <c r="AA5" s="589"/>
      <c r="AB5" s="537" t="s">
        <v>844</v>
      </c>
      <c r="AC5" s="537"/>
      <c r="AD5" s="537"/>
      <c r="AE5" s="537"/>
      <c r="AF5" s="537"/>
    </row>
    <row r="6" spans="1:32" ht="87" customHeight="1" x14ac:dyDescent="0.35">
      <c r="A6" s="578"/>
      <c r="B6" s="580"/>
      <c r="C6" s="580"/>
      <c r="D6" s="576" t="s">
        <v>697</v>
      </c>
      <c r="E6" s="576" t="s">
        <v>698</v>
      </c>
      <c r="F6" s="576" t="s">
        <v>704</v>
      </c>
      <c r="G6" s="576" t="s">
        <v>706</v>
      </c>
      <c r="H6" s="584" t="s">
        <v>699</v>
      </c>
      <c r="I6" s="585"/>
      <c r="J6" s="584" t="s">
        <v>700</v>
      </c>
      <c r="K6" s="585"/>
      <c r="L6" s="577" t="s">
        <v>701</v>
      </c>
      <c r="M6" s="577"/>
      <c r="N6" s="576" t="s">
        <v>842</v>
      </c>
      <c r="O6" s="589"/>
      <c r="P6" s="589"/>
      <c r="Q6" s="589"/>
      <c r="R6" s="589"/>
      <c r="S6" s="576" t="s">
        <v>972</v>
      </c>
      <c r="T6" s="576" t="s">
        <v>973</v>
      </c>
      <c r="U6" s="576" t="s">
        <v>708</v>
      </c>
      <c r="V6" s="576" t="s">
        <v>710</v>
      </c>
      <c r="W6" s="576" t="s">
        <v>709</v>
      </c>
      <c r="X6" s="576" t="s">
        <v>711</v>
      </c>
      <c r="Y6" s="589"/>
      <c r="Z6" s="589"/>
      <c r="AA6" s="589"/>
      <c r="AB6" s="576" t="s">
        <v>970</v>
      </c>
      <c r="AC6" s="576" t="s">
        <v>712</v>
      </c>
      <c r="AD6" s="576" t="s">
        <v>710</v>
      </c>
      <c r="AE6" s="576" t="s">
        <v>709</v>
      </c>
      <c r="AF6" s="576" t="s">
        <v>711</v>
      </c>
    </row>
    <row r="7" spans="1:32" ht="21" customHeight="1" x14ac:dyDescent="0.35">
      <c r="A7" s="577"/>
      <c r="B7" s="65" t="s">
        <v>1</v>
      </c>
      <c r="C7" s="79" t="s">
        <v>2</v>
      </c>
      <c r="D7" s="577"/>
      <c r="E7" s="577"/>
      <c r="F7" s="577"/>
      <c r="G7" s="577"/>
      <c r="H7" s="79" t="s">
        <v>1</v>
      </c>
      <c r="I7" s="79" t="s">
        <v>2</v>
      </c>
      <c r="J7" s="79" t="s">
        <v>1</v>
      </c>
      <c r="K7" s="79" t="s">
        <v>2</v>
      </c>
      <c r="L7" s="79" t="s">
        <v>1</v>
      </c>
      <c r="M7" s="79" t="s">
        <v>2</v>
      </c>
      <c r="N7" s="577"/>
      <c r="O7" s="589"/>
      <c r="P7" s="81" t="s">
        <v>1</v>
      </c>
      <c r="Q7" s="81" t="s">
        <v>2</v>
      </c>
      <c r="R7" s="81" t="s">
        <v>707</v>
      </c>
      <c r="S7" s="577"/>
      <c r="T7" s="577"/>
      <c r="U7" s="577"/>
      <c r="V7" s="577"/>
      <c r="W7" s="577"/>
      <c r="X7" s="577"/>
      <c r="Y7" s="81" t="s">
        <v>1</v>
      </c>
      <c r="Z7" s="81" t="s">
        <v>2</v>
      </c>
      <c r="AA7" s="81" t="s">
        <v>707</v>
      </c>
      <c r="AB7" s="577"/>
      <c r="AC7" s="577"/>
      <c r="AD7" s="577"/>
      <c r="AE7" s="577"/>
      <c r="AF7" s="577"/>
    </row>
    <row r="8" spans="1:32" ht="15" customHeight="1" x14ac:dyDescent="0.35">
      <c r="A8" s="340"/>
      <c r="B8" s="67"/>
      <c r="C8" s="67"/>
      <c r="D8" s="68"/>
      <c r="E8" s="68"/>
      <c r="F8" s="68"/>
      <c r="G8" s="68"/>
      <c r="H8" s="67"/>
      <c r="I8" s="67"/>
      <c r="J8" s="67"/>
      <c r="K8" s="67"/>
      <c r="L8" s="67"/>
      <c r="M8" s="67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</row>
    <row r="9" spans="1:32" ht="15" customHeight="1" x14ac:dyDescent="0.35">
      <c r="A9" s="340"/>
      <c r="B9" s="67"/>
      <c r="C9" s="67"/>
      <c r="D9" s="68"/>
      <c r="E9" s="68"/>
      <c r="F9" s="68"/>
      <c r="G9" s="68"/>
      <c r="H9" s="67"/>
      <c r="I9" s="67"/>
      <c r="J9" s="67"/>
      <c r="K9" s="67"/>
      <c r="L9" s="67"/>
      <c r="M9" s="67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</row>
    <row r="10" spans="1:32" ht="15" customHeight="1" x14ac:dyDescent="0.35">
      <c r="A10" s="340"/>
      <c r="B10" s="67"/>
      <c r="C10" s="67"/>
      <c r="D10" s="68"/>
      <c r="E10" s="68"/>
      <c r="F10" s="68"/>
      <c r="G10" s="68"/>
      <c r="H10" s="67"/>
      <c r="I10" s="67"/>
      <c r="J10" s="67"/>
      <c r="K10" s="67"/>
      <c r="L10" s="67"/>
      <c r="M10" s="67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</row>
    <row r="11" spans="1:32" ht="15" customHeight="1" x14ac:dyDescent="0.35">
      <c r="A11" s="340"/>
      <c r="B11" s="67"/>
      <c r="C11" s="67"/>
      <c r="D11" s="68"/>
      <c r="E11" s="68"/>
      <c r="F11" s="68"/>
      <c r="G11" s="68"/>
      <c r="H11" s="67"/>
      <c r="I11" s="67"/>
      <c r="J11" s="67"/>
      <c r="K11" s="67"/>
      <c r="L11" s="67"/>
      <c r="M11" s="67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</row>
    <row r="12" spans="1:32" ht="15" customHeight="1" x14ac:dyDescent="0.35">
      <c r="A12" s="378"/>
      <c r="B12" s="67"/>
      <c r="C12" s="67"/>
      <c r="D12" s="68"/>
      <c r="E12" s="68"/>
      <c r="F12" s="68"/>
      <c r="G12" s="68"/>
      <c r="H12" s="67"/>
      <c r="I12" s="67"/>
      <c r="J12" s="67"/>
      <c r="K12" s="67"/>
      <c r="L12" s="67"/>
      <c r="M12" s="67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</row>
    <row r="13" spans="1:32" ht="15" customHeight="1" x14ac:dyDescent="0.35">
      <c r="A13" s="340"/>
      <c r="B13" s="67"/>
      <c r="C13" s="67"/>
      <c r="D13" s="68"/>
      <c r="E13" s="68"/>
      <c r="F13" s="68"/>
      <c r="G13" s="68"/>
      <c r="H13" s="67"/>
      <c r="I13" s="67"/>
      <c r="J13" s="67"/>
      <c r="K13" s="67"/>
      <c r="L13" s="67"/>
      <c r="M13" s="67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</row>
    <row r="14" spans="1:32" ht="15" customHeight="1" x14ac:dyDescent="0.35">
      <c r="A14" s="340"/>
      <c r="B14" s="67"/>
      <c r="C14" s="67"/>
      <c r="D14" s="68"/>
      <c r="E14" s="68"/>
      <c r="F14" s="68"/>
      <c r="G14" s="68"/>
      <c r="H14" s="67"/>
      <c r="I14" s="67"/>
      <c r="J14" s="67"/>
      <c r="K14" s="67"/>
      <c r="L14" s="67"/>
      <c r="M14" s="67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</row>
    <row r="15" spans="1:32" ht="15" customHeight="1" x14ac:dyDescent="0.35">
      <c r="A15" s="340"/>
      <c r="B15" s="67"/>
      <c r="C15" s="67"/>
      <c r="D15" s="68"/>
      <c r="E15" s="68"/>
      <c r="F15" s="68"/>
      <c r="G15" s="68"/>
      <c r="H15" s="67"/>
      <c r="I15" s="67"/>
      <c r="J15" s="67"/>
      <c r="K15" s="67"/>
      <c r="L15" s="67"/>
      <c r="M15" s="67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</row>
    <row r="16" spans="1:32" ht="15" customHeight="1" x14ac:dyDescent="0.35">
      <c r="A16" s="340"/>
      <c r="B16" s="67"/>
      <c r="C16" s="67"/>
      <c r="D16" s="68"/>
      <c r="E16" s="68"/>
      <c r="F16" s="68"/>
      <c r="G16" s="68"/>
      <c r="H16" s="67"/>
      <c r="I16" s="67"/>
      <c r="J16" s="67"/>
      <c r="K16" s="67"/>
      <c r="L16" s="67"/>
      <c r="M16" s="67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</row>
    <row r="17" spans="1:32" ht="15" customHeight="1" x14ac:dyDescent="0.35">
      <c r="A17" s="340"/>
      <c r="B17" s="67"/>
      <c r="C17" s="67"/>
      <c r="D17" s="68"/>
      <c r="E17" s="68"/>
      <c r="F17" s="68"/>
      <c r="G17" s="68"/>
      <c r="H17" s="67"/>
      <c r="I17" s="67"/>
      <c r="J17" s="67"/>
      <c r="K17" s="67"/>
      <c r="L17" s="67"/>
      <c r="M17" s="67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</row>
    <row r="18" spans="1:32" ht="15" customHeight="1" x14ac:dyDescent="0.35">
      <c r="A18" s="340"/>
      <c r="B18" s="67"/>
      <c r="C18" s="67"/>
      <c r="D18" s="68"/>
      <c r="E18" s="68"/>
      <c r="F18" s="68"/>
      <c r="G18" s="68"/>
      <c r="H18" s="67"/>
      <c r="I18" s="67"/>
      <c r="J18" s="67"/>
      <c r="K18" s="67"/>
      <c r="L18" s="67"/>
      <c r="M18" s="67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</row>
    <row r="19" spans="1:32" ht="15" customHeight="1" x14ac:dyDescent="0.35">
      <c r="A19" s="378"/>
      <c r="B19" s="67"/>
      <c r="C19" s="67"/>
      <c r="D19" s="68"/>
      <c r="E19" s="68"/>
      <c r="F19" s="68"/>
      <c r="G19" s="68"/>
      <c r="H19" s="67"/>
      <c r="I19" s="67"/>
      <c r="J19" s="67"/>
      <c r="K19" s="67"/>
      <c r="L19" s="67"/>
      <c r="M19" s="67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</row>
    <row r="20" spans="1:32" ht="15" customHeight="1" x14ac:dyDescent="0.35">
      <c r="A20" s="340"/>
      <c r="B20" s="67"/>
      <c r="C20" s="67"/>
      <c r="D20" s="68"/>
      <c r="E20" s="68"/>
      <c r="F20" s="68"/>
      <c r="G20" s="68"/>
      <c r="H20" s="67"/>
      <c r="I20" s="67"/>
      <c r="J20" s="67"/>
      <c r="K20" s="67"/>
      <c r="L20" s="67"/>
      <c r="M20" s="67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</row>
    <row r="21" spans="1:32" ht="15" customHeight="1" x14ac:dyDescent="0.35">
      <c r="A21" s="340"/>
      <c r="B21" s="67"/>
      <c r="C21" s="67"/>
      <c r="D21" s="68"/>
      <c r="E21" s="68"/>
      <c r="F21" s="68"/>
      <c r="G21" s="68"/>
      <c r="H21" s="67"/>
      <c r="I21" s="67"/>
      <c r="J21" s="67"/>
      <c r="K21" s="67"/>
      <c r="L21" s="67"/>
      <c r="M21" s="67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</row>
    <row r="22" spans="1:32" ht="15" customHeight="1" x14ac:dyDescent="0.35">
      <c r="A22" s="340"/>
      <c r="B22" s="67"/>
      <c r="C22" s="67"/>
      <c r="D22" s="68"/>
      <c r="E22" s="68"/>
      <c r="F22" s="68"/>
      <c r="G22" s="68"/>
      <c r="H22" s="67"/>
      <c r="I22" s="67"/>
      <c r="J22" s="67"/>
      <c r="K22" s="67"/>
      <c r="L22" s="67"/>
      <c r="M22" s="67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</row>
    <row r="23" spans="1:32" ht="15" customHeight="1" x14ac:dyDescent="0.35">
      <c r="A23" s="378"/>
      <c r="B23" s="67"/>
      <c r="C23" s="67"/>
      <c r="D23" s="68"/>
      <c r="E23" s="68"/>
      <c r="F23" s="68"/>
      <c r="G23" s="68"/>
      <c r="H23" s="67"/>
      <c r="I23" s="67"/>
      <c r="J23" s="67"/>
      <c r="K23" s="67"/>
      <c r="L23" s="67"/>
      <c r="M23" s="67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</row>
    <row r="24" spans="1:32" ht="15" customHeight="1" x14ac:dyDescent="0.35">
      <c r="A24" s="340"/>
      <c r="B24" s="67"/>
      <c r="C24" s="67"/>
      <c r="D24" s="68"/>
      <c r="E24" s="68"/>
      <c r="F24" s="68"/>
      <c r="G24" s="68"/>
      <c r="H24" s="67"/>
      <c r="I24" s="67"/>
      <c r="J24" s="67"/>
      <c r="K24" s="67"/>
      <c r="L24" s="67"/>
      <c r="M24" s="6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</row>
    <row r="25" spans="1:32" ht="15" customHeight="1" x14ac:dyDescent="0.35">
      <c r="A25" s="340"/>
      <c r="B25" s="67"/>
      <c r="C25" s="67"/>
      <c r="D25" s="68"/>
      <c r="E25" s="68"/>
      <c r="F25" s="68"/>
      <c r="G25" s="68"/>
      <c r="H25" s="67"/>
      <c r="I25" s="67"/>
      <c r="J25" s="67"/>
      <c r="K25" s="67"/>
      <c r="L25" s="67"/>
      <c r="M25" s="67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</row>
    <row r="26" spans="1:32" ht="15" customHeight="1" x14ac:dyDescent="0.35">
      <c r="A26" s="340"/>
      <c r="B26" s="67"/>
      <c r="C26" s="67"/>
      <c r="D26" s="68"/>
      <c r="E26" s="68"/>
      <c r="F26" s="68"/>
      <c r="G26" s="68"/>
      <c r="H26" s="67"/>
      <c r="I26" s="67"/>
      <c r="J26" s="67"/>
      <c r="K26" s="67"/>
      <c r="L26" s="67"/>
      <c r="M26" s="6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</row>
    <row r="27" spans="1:32" ht="15" customHeight="1" x14ac:dyDescent="0.35">
      <c r="A27" s="340"/>
      <c r="B27" s="67"/>
      <c r="C27" s="67"/>
      <c r="D27" s="68"/>
      <c r="E27" s="68"/>
      <c r="F27" s="68"/>
      <c r="G27" s="68"/>
      <c r="H27" s="67"/>
      <c r="I27" s="67"/>
      <c r="J27" s="67"/>
      <c r="K27" s="67"/>
      <c r="L27" s="67"/>
      <c r="M27" s="67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</row>
    <row r="28" spans="1:32" ht="15" customHeight="1" x14ac:dyDescent="0.35">
      <c r="A28" s="378"/>
      <c r="B28" s="67"/>
      <c r="C28" s="67"/>
      <c r="D28" s="68"/>
      <c r="E28" s="68"/>
      <c r="F28" s="68"/>
      <c r="G28" s="68"/>
      <c r="H28" s="67"/>
      <c r="I28" s="67"/>
      <c r="J28" s="67"/>
      <c r="K28" s="67"/>
      <c r="L28" s="67"/>
      <c r="M28" s="67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</row>
    <row r="29" spans="1:32" ht="15" customHeight="1" x14ac:dyDescent="0.35">
      <c r="A29" s="340"/>
      <c r="B29" s="67"/>
      <c r="C29" s="67"/>
      <c r="D29" s="68"/>
      <c r="E29" s="68"/>
      <c r="F29" s="68"/>
      <c r="G29" s="68"/>
      <c r="H29" s="67"/>
      <c r="I29" s="67"/>
      <c r="J29" s="67"/>
      <c r="K29" s="67"/>
      <c r="L29" s="67"/>
      <c r="M29" s="67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</row>
    <row r="30" spans="1:32" ht="15" customHeight="1" x14ac:dyDescent="0.35">
      <c r="A30" s="340"/>
      <c r="B30" s="67"/>
      <c r="C30" s="67"/>
      <c r="D30" s="68"/>
      <c r="E30" s="68"/>
      <c r="F30" s="68"/>
      <c r="G30" s="68"/>
      <c r="H30" s="67"/>
      <c r="I30" s="67"/>
      <c r="J30" s="67"/>
      <c r="K30" s="67"/>
      <c r="L30" s="67"/>
      <c r="M30" s="67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</row>
    <row r="31" spans="1:32" ht="15" customHeight="1" x14ac:dyDescent="0.35">
      <c r="A31" s="340"/>
      <c r="B31" s="67"/>
      <c r="C31" s="67"/>
      <c r="D31" s="68"/>
      <c r="E31" s="68"/>
      <c r="F31" s="68"/>
      <c r="G31" s="68"/>
      <c r="H31" s="67"/>
      <c r="I31" s="67"/>
      <c r="J31" s="67"/>
      <c r="K31" s="67"/>
      <c r="L31" s="67"/>
      <c r="M31" s="67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</row>
    <row r="32" spans="1:32" ht="15" customHeight="1" x14ac:dyDescent="0.35">
      <c r="A32" s="378"/>
      <c r="B32" s="67"/>
      <c r="C32" s="67"/>
      <c r="D32" s="68"/>
      <c r="E32" s="68"/>
      <c r="F32" s="68"/>
      <c r="G32" s="68"/>
      <c r="H32" s="67"/>
      <c r="I32" s="67"/>
      <c r="J32" s="67"/>
      <c r="K32" s="67"/>
      <c r="L32" s="67"/>
      <c r="M32" s="67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</row>
    <row r="33" spans="1:32" ht="15" customHeight="1" x14ac:dyDescent="0.35">
      <c r="A33" s="340"/>
      <c r="B33" s="67"/>
      <c r="C33" s="67"/>
      <c r="D33" s="68"/>
      <c r="E33" s="68"/>
      <c r="F33" s="68"/>
      <c r="G33" s="68"/>
      <c r="H33" s="67"/>
      <c r="I33" s="67"/>
      <c r="J33" s="67"/>
      <c r="K33" s="67"/>
      <c r="L33" s="67"/>
      <c r="M33" s="67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</row>
    <row r="34" spans="1:32" ht="15" customHeight="1" x14ac:dyDescent="0.35">
      <c r="A34" s="340"/>
      <c r="B34" s="67"/>
      <c r="C34" s="67"/>
      <c r="D34" s="68"/>
      <c r="E34" s="68"/>
      <c r="F34" s="68"/>
      <c r="G34" s="68"/>
      <c r="H34" s="67"/>
      <c r="I34" s="67"/>
      <c r="J34" s="67"/>
      <c r="K34" s="67"/>
      <c r="L34" s="67"/>
      <c r="M34" s="67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</row>
    <row r="35" spans="1:32" ht="15" customHeight="1" x14ac:dyDescent="0.35">
      <c r="A35" s="340"/>
      <c r="B35" s="67"/>
      <c r="C35" s="67"/>
      <c r="D35" s="68"/>
      <c r="E35" s="68"/>
      <c r="F35" s="68"/>
      <c r="G35" s="68"/>
      <c r="H35" s="67"/>
      <c r="I35" s="67"/>
      <c r="J35" s="67"/>
      <c r="K35" s="67"/>
      <c r="L35" s="67"/>
      <c r="M35" s="67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</row>
    <row r="36" spans="1:32" ht="15" customHeight="1" x14ac:dyDescent="0.35">
      <c r="A36" s="340"/>
      <c r="B36" s="67"/>
      <c r="C36" s="67"/>
      <c r="D36" s="68"/>
      <c r="E36" s="68"/>
      <c r="F36" s="68"/>
      <c r="G36" s="68"/>
      <c r="H36" s="67"/>
      <c r="I36" s="67"/>
      <c r="J36" s="67"/>
      <c r="K36" s="67"/>
      <c r="L36" s="67"/>
      <c r="M36" s="67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</row>
    <row r="37" spans="1:32" ht="15" customHeight="1" x14ac:dyDescent="0.35">
      <c r="A37" s="340"/>
      <c r="B37" s="67"/>
      <c r="C37" s="67"/>
      <c r="D37" s="68"/>
      <c r="E37" s="68"/>
      <c r="F37" s="68"/>
      <c r="G37" s="68"/>
      <c r="H37" s="67"/>
      <c r="I37" s="67"/>
      <c r="J37" s="67"/>
      <c r="K37" s="67"/>
      <c r="L37" s="67"/>
      <c r="M37" s="67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</row>
    <row r="38" spans="1:32" ht="15" customHeight="1" x14ac:dyDescent="0.35">
      <c r="A38" s="378"/>
      <c r="B38" s="67"/>
      <c r="C38" s="67"/>
      <c r="D38" s="68"/>
      <c r="E38" s="68"/>
      <c r="F38" s="68"/>
      <c r="G38" s="68"/>
      <c r="H38" s="67"/>
      <c r="I38" s="67"/>
      <c r="J38" s="67"/>
      <c r="K38" s="67"/>
      <c r="L38" s="67"/>
      <c r="M38" s="67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</row>
    <row r="39" spans="1:32" ht="15" customHeight="1" x14ac:dyDescent="0.35">
      <c r="A39" s="340"/>
      <c r="B39" s="67"/>
      <c r="C39" s="67"/>
      <c r="D39" s="68"/>
      <c r="E39" s="68"/>
      <c r="F39" s="68"/>
      <c r="G39" s="68"/>
      <c r="H39" s="67"/>
      <c r="I39" s="67"/>
      <c r="J39" s="67"/>
      <c r="K39" s="67"/>
      <c r="L39" s="67"/>
      <c r="M39" s="67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</row>
    <row r="40" spans="1:32" ht="15" customHeight="1" x14ac:dyDescent="0.35">
      <c r="A40" s="340"/>
      <c r="B40" s="67"/>
      <c r="C40" s="67"/>
      <c r="D40" s="68"/>
      <c r="E40" s="68"/>
      <c r="F40" s="68"/>
      <c r="G40" s="68"/>
      <c r="H40" s="67"/>
      <c r="I40" s="67"/>
      <c r="J40" s="67"/>
      <c r="K40" s="67"/>
      <c r="L40" s="67"/>
      <c r="M40" s="67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</row>
    <row r="41" spans="1:32" ht="15" customHeight="1" x14ac:dyDescent="0.35">
      <c r="A41" s="340"/>
      <c r="B41" s="67"/>
      <c r="C41" s="67"/>
      <c r="D41" s="68"/>
      <c r="E41" s="68"/>
      <c r="F41" s="68"/>
      <c r="G41" s="68"/>
      <c r="H41" s="67"/>
      <c r="I41" s="67"/>
      <c r="J41" s="67"/>
      <c r="K41" s="67"/>
      <c r="L41" s="67"/>
      <c r="M41" s="67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</row>
    <row r="42" spans="1:32" ht="15" customHeight="1" x14ac:dyDescent="0.35">
      <c r="A42" s="340"/>
      <c r="B42" s="67"/>
      <c r="C42" s="67"/>
      <c r="D42" s="68"/>
      <c r="E42" s="68"/>
      <c r="F42" s="68"/>
      <c r="G42" s="68"/>
      <c r="H42" s="67"/>
      <c r="I42" s="67"/>
      <c r="J42" s="67"/>
      <c r="K42" s="67"/>
      <c r="L42" s="67"/>
      <c r="M42" s="67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</row>
    <row r="43" spans="1:32" ht="15" customHeight="1" x14ac:dyDescent="0.35">
      <c r="A43" s="378"/>
      <c r="B43" s="67"/>
      <c r="C43" s="67"/>
      <c r="D43" s="68"/>
      <c r="E43" s="68"/>
      <c r="F43" s="68"/>
      <c r="G43" s="68"/>
      <c r="H43" s="67"/>
      <c r="I43" s="67"/>
      <c r="J43" s="67"/>
      <c r="K43" s="67"/>
      <c r="L43" s="67"/>
      <c r="M43" s="67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</row>
    <row r="44" spans="1:32" ht="15" customHeight="1" x14ac:dyDescent="0.35">
      <c r="A44" s="340"/>
      <c r="B44" s="67"/>
      <c r="C44" s="67"/>
      <c r="D44" s="68"/>
      <c r="E44" s="68"/>
      <c r="F44" s="68"/>
      <c r="G44" s="68"/>
      <c r="H44" s="67"/>
      <c r="I44" s="67"/>
      <c r="J44" s="67"/>
      <c r="K44" s="67"/>
      <c r="L44" s="67"/>
      <c r="M44" s="67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</row>
    <row r="45" spans="1:32" ht="15" customHeight="1" x14ac:dyDescent="0.35">
      <c r="A45" s="340"/>
      <c r="B45" s="67"/>
      <c r="C45" s="67"/>
      <c r="D45" s="68"/>
      <c r="E45" s="68"/>
      <c r="F45" s="68"/>
      <c r="G45" s="68"/>
      <c r="H45" s="67"/>
      <c r="I45" s="67"/>
      <c r="J45" s="67"/>
      <c r="K45" s="67"/>
      <c r="L45" s="67"/>
      <c r="M45" s="67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</row>
    <row r="46" spans="1:32" ht="15" customHeight="1" x14ac:dyDescent="0.35">
      <c r="A46" s="340"/>
      <c r="B46" s="67"/>
      <c r="C46" s="67"/>
      <c r="D46" s="68"/>
      <c r="E46" s="68"/>
      <c r="F46" s="68"/>
      <c r="G46" s="68"/>
      <c r="H46" s="67"/>
      <c r="I46" s="67"/>
      <c r="J46" s="67"/>
      <c r="K46" s="67"/>
      <c r="L46" s="67"/>
      <c r="M46" s="67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</row>
    <row r="47" spans="1:32" ht="15" customHeight="1" x14ac:dyDescent="0.35">
      <c r="A47" s="340"/>
      <c r="B47" s="67"/>
      <c r="C47" s="67"/>
      <c r="D47" s="68"/>
      <c r="E47" s="68"/>
      <c r="F47" s="68"/>
      <c r="G47" s="68"/>
      <c r="H47" s="67"/>
      <c r="I47" s="67"/>
      <c r="J47" s="67"/>
      <c r="K47" s="67"/>
      <c r="L47" s="67"/>
      <c r="M47" s="67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48" spans="1:32" ht="15" customHeight="1" x14ac:dyDescent="0.35">
      <c r="A48" s="378"/>
      <c r="B48" s="67"/>
      <c r="C48" s="67"/>
      <c r="D48" s="68"/>
      <c r="E48" s="68"/>
      <c r="F48" s="68"/>
      <c r="G48" s="68"/>
      <c r="H48" s="67"/>
      <c r="I48" s="67"/>
      <c r="J48" s="67"/>
      <c r="K48" s="67"/>
      <c r="L48" s="67"/>
      <c r="M48" s="67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</row>
    <row r="49" spans="1:32" ht="15" customHeight="1" x14ac:dyDescent="0.35">
      <c r="A49" s="340"/>
      <c r="B49" s="67"/>
      <c r="C49" s="67"/>
      <c r="D49" s="68"/>
      <c r="E49" s="68"/>
      <c r="F49" s="68"/>
      <c r="G49" s="68"/>
      <c r="H49" s="67"/>
      <c r="I49" s="67"/>
      <c r="J49" s="67"/>
      <c r="K49" s="67"/>
      <c r="L49" s="67"/>
      <c r="M49" s="67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</row>
    <row r="50" spans="1:32" ht="15" customHeight="1" x14ac:dyDescent="0.35">
      <c r="A50" s="340"/>
      <c r="B50" s="67"/>
      <c r="C50" s="67"/>
      <c r="D50" s="68"/>
      <c r="E50" s="68"/>
      <c r="F50" s="68"/>
      <c r="G50" s="68"/>
      <c r="H50" s="67"/>
      <c r="I50" s="67"/>
      <c r="J50" s="67"/>
      <c r="K50" s="67"/>
      <c r="L50" s="67"/>
      <c r="M50" s="67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</row>
    <row r="51" spans="1:32" ht="15" customHeight="1" x14ac:dyDescent="0.35">
      <c r="A51" s="340"/>
      <c r="B51" s="67"/>
      <c r="C51" s="67"/>
      <c r="D51" s="68"/>
      <c r="E51" s="68"/>
      <c r="F51" s="68"/>
      <c r="G51" s="68"/>
      <c r="H51" s="67"/>
      <c r="I51" s="67"/>
      <c r="J51" s="67"/>
      <c r="K51" s="67"/>
      <c r="L51" s="67"/>
      <c r="M51" s="67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</row>
    <row r="52" spans="1:32" ht="15" customHeight="1" x14ac:dyDescent="0.35">
      <c r="A52" s="340"/>
      <c r="B52" s="67"/>
      <c r="C52" s="67"/>
      <c r="D52" s="68"/>
      <c r="E52" s="68"/>
      <c r="F52" s="68"/>
      <c r="G52" s="68"/>
      <c r="H52" s="67"/>
      <c r="I52" s="67"/>
      <c r="J52" s="67"/>
      <c r="K52" s="67"/>
      <c r="L52" s="67"/>
      <c r="M52" s="67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</row>
    <row r="53" spans="1:32" ht="15" customHeight="1" x14ac:dyDescent="0.35">
      <c r="A53" s="378"/>
      <c r="B53" s="67"/>
      <c r="C53" s="67"/>
      <c r="D53" s="68"/>
      <c r="E53" s="68"/>
      <c r="F53" s="68"/>
      <c r="G53" s="68"/>
      <c r="H53" s="67"/>
      <c r="I53" s="67"/>
      <c r="J53" s="67"/>
      <c r="K53" s="67"/>
      <c r="L53" s="67"/>
      <c r="M53" s="67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</row>
    <row r="54" spans="1:32" ht="15" customHeight="1" x14ac:dyDescent="0.35">
      <c r="A54" s="340"/>
      <c r="B54" s="67"/>
      <c r="C54" s="67"/>
      <c r="D54" s="68"/>
      <c r="E54" s="68"/>
      <c r="F54" s="68"/>
      <c r="G54" s="68"/>
      <c r="H54" s="67"/>
      <c r="I54" s="67"/>
      <c r="J54" s="67"/>
      <c r="K54" s="67"/>
      <c r="L54" s="67"/>
      <c r="M54" s="67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</row>
    <row r="55" spans="1:32" ht="15" customHeight="1" x14ac:dyDescent="0.35">
      <c r="A55" s="340"/>
      <c r="B55" s="67"/>
      <c r="C55" s="67"/>
      <c r="D55" s="68"/>
      <c r="E55" s="68"/>
      <c r="F55" s="68"/>
      <c r="G55" s="68"/>
      <c r="H55" s="67"/>
      <c r="I55" s="67"/>
      <c r="J55" s="67"/>
      <c r="K55" s="67"/>
      <c r="L55" s="67"/>
      <c r="M55" s="67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</row>
    <row r="56" spans="1:32" ht="15" customHeight="1" x14ac:dyDescent="0.35">
      <c r="A56" s="340"/>
      <c r="B56" s="67"/>
      <c r="C56" s="67"/>
      <c r="D56" s="68"/>
      <c r="E56" s="68"/>
      <c r="F56" s="68"/>
      <c r="G56" s="68"/>
      <c r="H56" s="67"/>
      <c r="I56" s="67"/>
      <c r="J56" s="67"/>
      <c r="K56" s="67"/>
      <c r="L56" s="67"/>
      <c r="M56" s="67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</row>
    <row r="57" spans="1:32" ht="15" customHeight="1" x14ac:dyDescent="0.35">
      <c r="A57" s="340"/>
      <c r="B57" s="67"/>
      <c r="C57" s="67"/>
      <c r="D57" s="68"/>
      <c r="E57" s="68"/>
      <c r="F57" s="68"/>
      <c r="G57" s="68"/>
      <c r="H57" s="67"/>
      <c r="I57" s="67"/>
      <c r="J57" s="67"/>
      <c r="K57" s="67"/>
      <c r="L57" s="67"/>
      <c r="M57" s="67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</row>
    <row r="58" spans="1:32" ht="15" customHeight="1" x14ac:dyDescent="0.35">
      <c r="A58" s="378"/>
      <c r="B58" s="67"/>
      <c r="C58" s="67"/>
      <c r="D58" s="68"/>
      <c r="E58" s="68"/>
      <c r="F58" s="68"/>
      <c r="G58" s="68"/>
      <c r="H58" s="67"/>
      <c r="I58" s="67"/>
      <c r="J58" s="67"/>
      <c r="K58" s="67"/>
      <c r="L58" s="67"/>
      <c r="M58" s="67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</row>
    <row r="59" spans="1:32" ht="15" thickBot="1" x14ac:dyDescent="0.4">
      <c r="A59" s="69" t="s">
        <v>702</v>
      </c>
      <c r="B59" s="70">
        <f>COUNTIF(B8:B58, "Y")</f>
        <v>0</v>
      </c>
      <c r="C59" s="70">
        <f>COUNTIF(C8:C58, "N")</f>
        <v>0</v>
      </c>
      <c r="D59" s="70">
        <f>SUM(D8:D58)</f>
        <v>0</v>
      </c>
      <c r="G59" s="71"/>
      <c r="H59" s="70">
        <f>COUNTIF(H8:H58, "Y")</f>
        <v>0</v>
      </c>
      <c r="I59" s="70">
        <f>COUNTIF(I8:I58, "N")</f>
        <v>0</v>
      </c>
      <c r="J59" s="70">
        <f>COUNTIF(J8:J58, "Y")</f>
        <v>0</v>
      </c>
      <c r="K59" s="70">
        <f>COUNTIF(K8:K58, "N")</f>
        <v>0</v>
      </c>
      <c r="L59" s="70">
        <f>COUNTIF(L8:L58, "Y")</f>
        <v>0</v>
      </c>
      <c r="M59" s="70">
        <f>COUNTIF(M8:M58, "N")</f>
        <v>0</v>
      </c>
      <c r="P59" s="114">
        <f>COUNTIF(P8:P58, "Y")</f>
        <v>0</v>
      </c>
      <c r="Q59" s="114">
        <f>COUNTIF(Q8:Q58, "N")</f>
        <v>0</v>
      </c>
      <c r="R59" s="114">
        <f>COUNTIF(R8:R58, "N/A")</f>
        <v>0</v>
      </c>
      <c r="S59" s="397"/>
      <c r="T59" s="396"/>
      <c r="U59" s="396"/>
      <c r="X59" s="71"/>
      <c r="Y59" s="71"/>
      <c r="Z59" s="71"/>
      <c r="AA59" s="71"/>
      <c r="AB59" s="70">
        <f>SUM(AB8:AB58)</f>
        <v>0</v>
      </c>
      <c r="AC59" s="72"/>
      <c r="AF59" s="71"/>
    </row>
    <row r="60" spans="1:32" ht="15" thickTop="1" x14ac:dyDescent="0.35"/>
    <row r="64" spans="1:32" hidden="1" x14ac:dyDescent="0.35">
      <c r="A64" s="64" t="s">
        <v>1</v>
      </c>
    </row>
    <row r="65" spans="1:1" hidden="1" x14ac:dyDescent="0.35">
      <c r="A65" s="64" t="s">
        <v>2</v>
      </c>
    </row>
    <row r="66" spans="1:1" hidden="1" x14ac:dyDescent="0.35"/>
  </sheetData>
  <mergeCells count="28">
    <mergeCell ref="A4:AF4"/>
    <mergeCell ref="Y5:AA6"/>
    <mergeCell ref="AB5:AF5"/>
    <mergeCell ref="AB6:AB7"/>
    <mergeCell ref="AC6:AC7"/>
    <mergeCell ref="AD6:AD7"/>
    <mergeCell ref="AE6:AE7"/>
    <mergeCell ref="AF6:AF7"/>
    <mergeCell ref="S6:S7"/>
    <mergeCell ref="V6:V7"/>
    <mergeCell ref="W6:W7"/>
    <mergeCell ref="X6:X7"/>
    <mergeCell ref="P5:R6"/>
    <mergeCell ref="O5:O7"/>
    <mergeCell ref="D6:D7"/>
    <mergeCell ref="E6:E7"/>
    <mergeCell ref="T6:T7"/>
    <mergeCell ref="U6:U7"/>
    <mergeCell ref="S5:X5"/>
    <mergeCell ref="A5:A7"/>
    <mergeCell ref="B5:C6"/>
    <mergeCell ref="D5:N5"/>
    <mergeCell ref="G6:G7"/>
    <mergeCell ref="H6:I6"/>
    <mergeCell ref="J6:K6"/>
    <mergeCell ref="L6:M6"/>
    <mergeCell ref="N6:N7"/>
    <mergeCell ref="F6:F7"/>
  </mergeCells>
  <dataValidations count="2">
    <dataValidation type="list" allowBlank="1" showInputMessage="1" showErrorMessage="1" sqref="M8:M58 K8:K58 I8:I58 C8:C58" xr:uid="{BD14BC8F-A9EA-4C07-8094-62EBE313985A}">
      <formula1>"N"</formula1>
    </dataValidation>
    <dataValidation type="list" allowBlank="1" showInputMessage="1" showErrorMessage="1" sqref="L8:L58 J8:J58 H8:H58 B8:B58" xr:uid="{0BFCDA9C-8DB1-48C3-A409-013697C0A3CC}">
      <formula1>"Y"</formula1>
    </dataValidation>
  </dataValidations>
  <pageMargins left="0.7" right="0.7" top="0.75" bottom="0.75" header="0.3" footer="0.3"/>
  <pageSetup paperSize="9" orientation="portrait" r:id="rId1"/>
  <ignoredErrors>
    <ignoredError sqref="I59:J59 L59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240CC5-6405-4138-88A5-BF042C10EB23}">
          <x14:formula1>
            <xm:f>Sheet1!$A$1:$A$101</xm:f>
          </x14:formula1>
          <xm:sqref>D8:D58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A6067-3A9C-4A13-B0EB-D90D8EC98586}">
  <dimension ref="A1:W418"/>
  <sheetViews>
    <sheetView topLeftCell="J1" workbookViewId="0">
      <selection activeCell="B12" sqref="B12"/>
    </sheetView>
  </sheetViews>
  <sheetFormatPr defaultColWidth="8.7265625" defaultRowHeight="14.5" x14ac:dyDescent="0.35"/>
  <cols>
    <col min="1" max="1" width="22.453125" style="64" customWidth="1"/>
    <col min="2" max="2" width="23.26953125" style="64" customWidth="1"/>
    <col min="3" max="3" width="42.453125" style="64" customWidth="1"/>
    <col min="4" max="4" width="20.81640625" style="64" customWidth="1"/>
    <col min="5" max="5" width="24.54296875" style="64" customWidth="1"/>
    <col min="6" max="6" width="21.1796875" style="64" customWidth="1"/>
    <col min="7" max="7" width="17.453125" style="64" customWidth="1"/>
    <col min="8" max="8" width="14.1796875" style="64" bestFit="1" customWidth="1"/>
    <col min="9" max="12" width="14.1796875" style="64" customWidth="1"/>
    <col min="13" max="13" width="14.1796875" style="64" bestFit="1" customWidth="1"/>
    <col min="14" max="16" width="14.1796875" style="64" customWidth="1"/>
    <col min="17" max="17" width="21.1796875" style="64" customWidth="1"/>
    <col min="18" max="18" width="14.453125" style="64" customWidth="1"/>
    <col min="19" max="19" width="12.81640625" style="64" customWidth="1"/>
    <col min="20" max="21" width="11.81640625" style="64" customWidth="1"/>
    <col min="22" max="22" width="24.81640625" style="64" customWidth="1"/>
    <col min="23" max="16384" width="8.7265625" style="64"/>
  </cols>
  <sheetData>
    <row r="1" spans="1:22" ht="20" x14ac:dyDescent="0.4">
      <c r="A1" s="125" t="s">
        <v>920</v>
      </c>
      <c r="B1" s="605" t="s">
        <v>12</v>
      </c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126"/>
    </row>
    <row r="2" spans="1:22" ht="20" x14ac:dyDescent="0.4">
      <c r="B2" s="126"/>
      <c r="C2" s="126"/>
      <c r="D2" s="126" t="s">
        <v>13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22" ht="21.5" x14ac:dyDescent="0.55000000000000004">
      <c r="B3" s="606" t="s">
        <v>14</v>
      </c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127"/>
    </row>
    <row r="4" spans="1:22" ht="19" x14ac:dyDescent="0.5">
      <c r="B4" s="607" t="s">
        <v>808</v>
      </c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128"/>
    </row>
    <row r="5" spans="1:22" ht="15" thickBot="1" x14ac:dyDescent="0.4"/>
    <row r="6" spans="1:22" ht="10" customHeight="1" x14ac:dyDescent="0.35">
      <c r="A6" s="601" t="s">
        <v>358</v>
      </c>
      <c r="B6" s="601" t="s">
        <v>359</v>
      </c>
      <c r="C6" s="601" t="s">
        <v>0</v>
      </c>
      <c r="D6" s="602" t="s">
        <v>15</v>
      </c>
      <c r="E6" s="595" t="s">
        <v>16</v>
      </c>
      <c r="F6" s="595" t="s">
        <v>17</v>
      </c>
      <c r="G6" s="595" t="s">
        <v>18</v>
      </c>
      <c r="H6" s="595" t="s">
        <v>19</v>
      </c>
      <c r="I6" s="595" t="s">
        <v>800</v>
      </c>
      <c r="J6" s="595" t="s">
        <v>20</v>
      </c>
      <c r="K6" s="595" t="s">
        <v>21</v>
      </c>
      <c r="L6" s="595" t="s">
        <v>22</v>
      </c>
      <c r="M6" s="596" t="s">
        <v>23</v>
      </c>
      <c r="N6" s="597"/>
      <c r="O6" s="600" t="s">
        <v>801</v>
      </c>
      <c r="P6" s="590"/>
      <c r="Q6" s="590" t="s">
        <v>802</v>
      </c>
      <c r="R6" s="590" t="s">
        <v>803</v>
      </c>
      <c r="S6" s="590"/>
      <c r="T6" s="590" t="s">
        <v>804</v>
      </c>
      <c r="U6" s="590"/>
      <c r="V6" s="590" t="s">
        <v>805</v>
      </c>
    </row>
    <row r="7" spans="1:22" ht="15" customHeight="1" x14ac:dyDescent="0.35">
      <c r="A7" s="601"/>
      <c r="B7" s="601"/>
      <c r="C7" s="601"/>
      <c r="D7" s="603"/>
      <c r="E7" s="590"/>
      <c r="F7" s="590"/>
      <c r="G7" s="590"/>
      <c r="H7" s="590"/>
      <c r="I7" s="590"/>
      <c r="J7" s="590"/>
      <c r="K7" s="590"/>
      <c r="L7" s="590"/>
      <c r="M7" s="591"/>
      <c r="N7" s="598"/>
      <c r="O7" s="600"/>
      <c r="P7" s="590"/>
      <c r="Q7" s="590"/>
      <c r="R7" s="590"/>
      <c r="S7" s="590"/>
      <c r="T7" s="590"/>
      <c r="U7" s="590"/>
      <c r="V7" s="590"/>
    </row>
    <row r="8" spans="1:22" ht="15" customHeight="1" x14ac:dyDescent="0.35">
      <c r="A8" s="601"/>
      <c r="B8" s="601"/>
      <c r="C8" s="601"/>
      <c r="D8" s="603"/>
      <c r="E8" s="590"/>
      <c r="F8" s="590"/>
      <c r="G8" s="590"/>
      <c r="H8" s="590"/>
      <c r="I8" s="590"/>
      <c r="J8" s="590"/>
      <c r="K8" s="590"/>
      <c r="L8" s="590"/>
      <c r="M8" s="591"/>
      <c r="N8" s="598"/>
      <c r="O8" s="600"/>
      <c r="P8" s="590"/>
      <c r="Q8" s="590"/>
      <c r="R8" s="590"/>
      <c r="S8" s="590"/>
      <c r="T8" s="590"/>
      <c r="U8" s="590"/>
      <c r="V8" s="590"/>
    </row>
    <row r="9" spans="1:22" ht="15" customHeight="1" x14ac:dyDescent="0.35">
      <c r="A9" s="601"/>
      <c r="B9" s="601"/>
      <c r="C9" s="601"/>
      <c r="D9" s="603"/>
      <c r="E9" s="590"/>
      <c r="F9" s="590"/>
      <c r="G9" s="590"/>
      <c r="H9" s="590"/>
      <c r="I9" s="590"/>
      <c r="J9" s="590"/>
      <c r="K9" s="590"/>
      <c r="L9" s="590"/>
      <c r="M9" s="592"/>
      <c r="N9" s="599"/>
      <c r="O9" s="600"/>
      <c r="P9" s="590"/>
      <c r="Q9" s="590"/>
      <c r="R9" s="590"/>
      <c r="S9" s="590"/>
      <c r="T9" s="590"/>
      <c r="U9" s="590"/>
      <c r="V9" s="590"/>
    </row>
    <row r="10" spans="1:22" ht="15" customHeight="1" x14ac:dyDescent="0.35">
      <c r="A10" s="601"/>
      <c r="B10" s="601"/>
      <c r="C10" s="601"/>
      <c r="D10" s="603"/>
      <c r="E10" s="590"/>
      <c r="F10" s="590"/>
      <c r="G10" s="590"/>
      <c r="H10" s="590"/>
      <c r="I10" s="590"/>
      <c r="J10" s="590"/>
      <c r="K10" s="590"/>
      <c r="L10" s="590"/>
      <c r="M10" s="591" t="s">
        <v>806</v>
      </c>
      <c r="N10" s="593" t="s">
        <v>807</v>
      </c>
      <c r="O10" s="600"/>
      <c r="P10" s="590"/>
      <c r="Q10" s="590"/>
      <c r="R10" s="590"/>
      <c r="S10" s="590"/>
      <c r="T10" s="590"/>
      <c r="U10" s="590"/>
      <c r="V10" s="590"/>
    </row>
    <row r="11" spans="1:22" ht="15" customHeight="1" x14ac:dyDescent="0.35">
      <c r="A11" s="601"/>
      <c r="B11" s="601"/>
      <c r="C11" s="601"/>
      <c r="D11" s="603"/>
      <c r="E11" s="590"/>
      <c r="F11" s="590"/>
      <c r="G11" s="590"/>
      <c r="H11" s="590"/>
      <c r="I11" s="590"/>
      <c r="J11" s="590"/>
      <c r="K11" s="590"/>
      <c r="L11" s="590"/>
      <c r="M11" s="591"/>
      <c r="N11" s="593"/>
      <c r="O11" s="600"/>
      <c r="P11" s="590"/>
      <c r="Q11" s="590"/>
      <c r="R11" s="590"/>
      <c r="S11" s="590"/>
      <c r="T11" s="590"/>
      <c r="U11" s="590"/>
      <c r="V11" s="590"/>
    </row>
    <row r="12" spans="1:22" x14ac:dyDescent="0.35">
      <c r="A12" s="601"/>
      <c r="B12" s="601"/>
      <c r="C12" s="601"/>
      <c r="D12" s="603"/>
      <c r="E12" s="590"/>
      <c r="F12" s="590"/>
      <c r="G12" s="590"/>
      <c r="H12" s="590"/>
      <c r="I12" s="590"/>
      <c r="J12" s="590"/>
      <c r="K12" s="590"/>
      <c r="L12" s="590"/>
      <c r="M12" s="591"/>
      <c r="N12" s="593"/>
      <c r="O12" s="600"/>
      <c r="P12" s="590"/>
      <c r="Q12" s="590"/>
      <c r="R12" s="590"/>
      <c r="S12" s="590"/>
      <c r="T12" s="590"/>
      <c r="U12" s="590"/>
      <c r="V12" s="590"/>
    </row>
    <row r="13" spans="1:22" x14ac:dyDescent="0.35">
      <c r="A13" s="601"/>
      <c r="B13" s="601"/>
      <c r="C13" s="601"/>
      <c r="D13" s="603"/>
      <c r="E13" s="590"/>
      <c r="F13" s="590"/>
      <c r="G13" s="590"/>
      <c r="H13" s="590"/>
      <c r="I13" s="590"/>
      <c r="J13" s="590"/>
      <c r="K13" s="590"/>
      <c r="L13" s="590"/>
      <c r="M13" s="591"/>
      <c r="N13" s="593"/>
      <c r="O13" s="600"/>
      <c r="P13" s="590"/>
      <c r="Q13" s="590"/>
      <c r="R13" s="590"/>
      <c r="S13" s="590"/>
      <c r="T13" s="590"/>
      <c r="U13" s="590"/>
      <c r="V13" s="590"/>
    </row>
    <row r="14" spans="1:22" ht="24.75" customHeight="1" x14ac:dyDescent="0.35">
      <c r="A14" s="601"/>
      <c r="B14" s="601"/>
      <c r="C14" s="601"/>
      <c r="D14" s="604"/>
      <c r="E14" s="590"/>
      <c r="F14" s="590"/>
      <c r="G14" s="590"/>
      <c r="H14" s="590"/>
      <c r="I14" s="590"/>
      <c r="J14" s="590"/>
      <c r="K14" s="590"/>
      <c r="L14" s="590"/>
      <c r="M14" s="592"/>
      <c r="N14" s="594"/>
      <c r="O14" s="600"/>
      <c r="P14" s="590"/>
      <c r="Q14" s="590"/>
      <c r="R14" s="590"/>
      <c r="S14" s="590"/>
      <c r="T14" s="590"/>
      <c r="U14" s="590"/>
      <c r="V14" s="590"/>
    </row>
    <row r="15" spans="1:22" ht="23.15" customHeight="1" x14ac:dyDescent="0.35">
      <c r="A15" s="129"/>
      <c r="B15" s="129"/>
      <c r="C15" s="130"/>
      <c r="D15" s="131" t="s">
        <v>24</v>
      </c>
      <c r="E15" s="132" t="s">
        <v>24</v>
      </c>
      <c r="F15" s="132" t="s">
        <v>24</v>
      </c>
      <c r="G15" s="132" t="s">
        <v>24</v>
      </c>
      <c r="H15" s="132" t="s">
        <v>24</v>
      </c>
      <c r="I15" s="132" t="s">
        <v>24</v>
      </c>
      <c r="J15" s="132" t="s">
        <v>24</v>
      </c>
      <c r="K15" s="132" t="s">
        <v>24</v>
      </c>
      <c r="L15" s="132" t="s">
        <v>24</v>
      </c>
      <c r="M15" s="132" t="s">
        <v>24</v>
      </c>
      <c r="N15" s="133"/>
      <c r="O15" s="134" t="s">
        <v>1</v>
      </c>
      <c r="P15" s="135" t="s">
        <v>2</v>
      </c>
      <c r="Q15" s="590"/>
      <c r="R15" s="135" t="s">
        <v>1</v>
      </c>
      <c r="S15" s="135" t="s">
        <v>2</v>
      </c>
      <c r="T15" s="135" t="s">
        <v>1</v>
      </c>
      <c r="U15" s="135" t="s">
        <v>2</v>
      </c>
      <c r="V15" s="590"/>
    </row>
    <row r="16" spans="1:22" ht="21.65" customHeight="1" x14ac:dyDescent="0.35">
      <c r="A16" s="136" t="s">
        <v>25</v>
      </c>
      <c r="B16" s="129"/>
      <c r="C16" s="130"/>
      <c r="D16" s="137"/>
      <c r="E16" s="138"/>
      <c r="F16" s="138"/>
      <c r="G16" s="138"/>
      <c r="H16" s="138"/>
      <c r="I16" s="138"/>
      <c r="J16" s="138"/>
      <c r="K16" s="138"/>
      <c r="L16" s="138"/>
      <c r="M16" s="138"/>
      <c r="N16" s="294"/>
      <c r="O16" s="139"/>
      <c r="P16" s="140"/>
      <c r="Q16" s="140"/>
      <c r="R16" s="140"/>
      <c r="S16" s="140"/>
      <c r="T16" s="140"/>
      <c r="U16" s="140"/>
      <c r="V16" s="141"/>
    </row>
    <row r="17" spans="1:22" x14ac:dyDescent="0.35">
      <c r="A17" s="35" t="s">
        <v>26</v>
      </c>
      <c r="B17" s="142" t="s">
        <v>27</v>
      </c>
      <c r="C17" s="143" t="s">
        <v>365</v>
      </c>
      <c r="D17" s="144"/>
      <c r="E17" s="145"/>
      <c r="F17" s="145"/>
      <c r="G17" s="145"/>
      <c r="H17" s="145"/>
      <c r="I17" s="145"/>
      <c r="J17" s="145"/>
      <c r="K17" s="145"/>
      <c r="L17" s="145"/>
      <c r="M17" s="145"/>
      <c r="N17" s="146"/>
      <c r="O17" s="147"/>
      <c r="P17" s="40"/>
      <c r="Q17" s="40"/>
      <c r="R17" s="40"/>
      <c r="S17" s="40"/>
      <c r="T17" s="40"/>
      <c r="U17" s="40"/>
      <c r="V17" s="141"/>
    </row>
    <row r="18" spans="1:22" x14ac:dyDescent="0.35">
      <c r="A18" s="142" t="s">
        <v>26</v>
      </c>
      <c r="B18" s="142" t="s">
        <v>28</v>
      </c>
      <c r="C18" s="143" t="s">
        <v>366</v>
      </c>
      <c r="D18" s="148"/>
      <c r="E18" s="149"/>
      <c r="F18" s="149"/>
      <c r="G18" s="149"/>
      <c r="H18" s="149"/>
      <c r="I18" s="149"/>
      <c r="J18" s="149"/>
      <c r="K18" s="149"/>
      <c r="L18" s="149"/>
      <c r="M18" s="149"/>
      <c r="N18" s="295"/>
      <c r="O18" s="150"/>
      <c r="P18" s="151"/>
      <c r="Q18" s="152"/>
      <c r="R18" s="152"/>
      <c r="S18" s="152"/>
      <c r="T18" s="152"/>
      <c r="U18" s="152"/>
      <c r="V18" s="141"/>
    </row>
    <row r="19" spans="1:22" s="413" customFormat="1" x14ac:dyDescent="0.35">
      <c r="A19" s="405">
        <v>0</v>
      </c>
      <c r="B19" s="405">
        <v>0</v>
      </c>
      <c r="C19" s="406">
        <v>0</v>
      </c>
      <c r="D19" s="407"/>
      <c r="E19" s="408"/>
      <c r="F19" s="408"/>
      <c r="G19" s="408"/>
      <c r="H19" s="408"/>
      <c r="I19" s="408"/>
      <c r="J19" s="408"/>
      <c r="K19" s="408"/>
      <c r="L19" s="408"/>
      <c r="M19" s="408"/>
      <c r="N19" s="409"/>
      <c r="O19" s="410"/>
      <c r="P19" s="411"/>
      <c r="Q19" s="412"/>
      <c r="R19" s="412"/>
      <c r="S19" s="412"/>
      <c r="T19" s="412"/>
      <c r="U19" s="412"/>
      <c r="V19" s="412"/>
    </row>
    <row r="20" spans="1:22" x14ac:dyDescent="0.35">
      <c r="A20" s="142" t="s">
        <v>29</v>
      </c>
      <c r="B20" s="142" t="s">
        <v>30</v>
      </c>
      <c r="C20" s="143" t="s">
        <v>367</v>
      </c>
      <c r="D20" s="148"/>
      <c r="E20" s="153"/>
      <c r="F20" s="153"/>
      <c r="G20" s="153"/>
      <c r="H20" s="153"/>
      <c r="I20" s="153"/>
      <c r="J20" s="153"/>
      <c r="K20" s="153"/>
      <c r="L20" s="153"/>
      <c r="M20" s="153"/>
      <c r="N20" s="154"/>
      <c r="O20" s="155"/>
      <c r="P20" s="156"/>
      <c r="Q20" s="141"/>
      <c r="R20" s="141"/>
      <c r="S20" s="141"/>
      <c r="T20" s="141"/>
      <c r="U20" s="141"/>
      <c r="V20" s="141"/>
    </row>
    <row r="21" spans="1:22" x14ac:dyDescent="0.35">
      <c r="A21" s="142" t="s">
        <v>29</v>
      </c>
      <c r="B21" s="142" t="s">
        <v>31</v>
      </c>
      <c r="C21" s="143" t="s">
        <v>368</v>
      </c>
      <c r="D21" s="148"/>
      <c r="E21" s="153"/>
      <c r="F21" s="153"/>
      <c r="G21" s="153"/>
      <c r="H21" s="153"/>
      <c r="I21" s="153"/>
      <c r="J21" s="153"/>
      <c r="K21" s="153"/>
      <c r="L21" s="153"/>
      <c r="M21" s="153"/>
      <c r="N21" s="154"/>
      <c r="O21" s="155"/>
      <c r="P21" s="156"/>
      <c r="Q21" s="141"/>
      <c r="R21" s="141"/>
      <c r="S21" s="141"/>
      <c r="T21" s="141"/>
      <c r="U21" s="141"/>
      <c r="V21" s="141"/>
    </row>
    <row r="22" spans="1:22" x14ac:dyDescent="0.35">
      <c r="A22" s="142" t="s">
        <v>29</v>
      </c>
      <c r="B22" s="142" t="s">
        <v>32</v>
      </c>
      <c r="C22" s="143" t="s">
        <v>369</v>
      </c>
      <c r="D22" s="148"/>
      <c r="E22" s="153"/>
      <c r="F22" s="153"/>
      <c r="G22" s="153"/>
      <c r="H22" s="153"/>
      <c r="I22" s="153"/>
      <c r="J22" s="153"/>
      <c r="K22" s="153"/>
      <c r="L22" s="153"/>
      <c r="M22" s="153"/>
      <c r="N22" s="154"/>
      <c r="O22" s="155"/>
      <c r="P22" s="156"/>
      <c r="Q22" s="141"/>
      <c r="R22" s="141"/>
      <c r="S22" s="141"/>
      <c r="T22" s="141"/>
      <c r="U22" s="141"/>
      <c r="V22" s="141"/>
    </row>
    <row r="23" spans="1:22" x14ac:dyDescent="0.35">
      <c r="A23" s="142" t="s">
        <v>29</v>
      </c>
      <c r="B23" s="142" t="s">
        <v>33</v>
      </c>
      <c r="C23" s="143" t="s">
        <v>370</v>
      </c>
      <c r="D23" s="148"/>
      <c r="E23" s="153"/>
      <c r="F23" s="153"/>
      <c r="G23" s="153"/>
      <c r="H23" s="153"/>
      <c r="I23" s="153"/>
      <c r="J23" s="153"/>
      <c r="K23" s="153"/>
      <c r="L23" s="153"/>
      <c r="M23" s="153"/>
      <c r="N23" s="154"/>
      <c r="O23" s="155"/>
      <c r="P23" s="156"/>
      <c r="Q23" s="141"/>
      <c r="R23" s="141"/>
      <c r="S23" s="141"/>
      <c r="T23" s="141"/>
      <c r="U23" s="141"/>
      <c r="V23" s="141"/>
    </row>
    <row r="24" spans="1:22" x14ac:dyDescent="0.35">
      <c r="A24" s="142" t="s">
        <v>29</v>
      </c>
      <c r="B24" s="142" t="s">
        <v>34</v>
      </c>
      <c r="C24" s="143" t="s">
        <v>371</v>
      </c>
      <c r="D24" s="148"/>
      <c r="E24" s="153"/>
      <c r="F24" s="153"/>
      <c r="G24" s="153"/>
      <c r="H24" s="153"/>
      <c r="I24" s="153"/>
      <c r="J24" s="153"/>
      <c r="K24" s="153"/>
      <c r="L24" s="153"/>
      <c r="M24" s="153"/>
      <c r="N24" s="154"/>
      <c r="O24" s="155"/>
      <c r="P24" s="156"/>
      <c r="Q24" s="141"/>
      <c r="R24" s="141"/>
      <c r="S24" s="141"/>
      <c r="T24" s="141"/>
      <c r="U24" s="141"/>
      <c r="V24" s="141"/>
    </row>
    <row r="25" spans="1:22" x14ac:dyDescent="0.35">
      <c r="A25" s="142" t="s">
        <v>29</v>
      </c>
      <c r="B25" s="142" t="s">
        <v>35</v>
      </c>
      <c r="C25" s="143" t="s">
        <v>372</v>
      </c>
      <c r="D25" s="148"/>
      <c r="E25" s="153"/>
      <c r="F25" s="153"/>
      <c r="G25" s="153"/>
      <c r="H25" s="153"/>
      <c r="I25" s="153"/>
      <c r="J25" s="153"/>
      <c r="K25" s="153"/>
      <c r="L25" s="153"/>
      <c r="M25" s="153"/>
      <c r="N25" s="154"/>
      <c r="O25" s="155"/>
      <c r="P25" s="156"/>
      <c r="Q25" s="141"/>
      <c r="R25" s="141"/>
      <c r="S25" s="141"/>
      <c r="T25" s="141"/>
      <c r="U25" s="141"/>
      <c r="V25" s="141"/>
    </row>
    <row r="26" spans="1:22" x14ac:dyDescent="0.35">
      <c r="A26" s="142" t="s">
        <v>29</v>
      </c>
      <c r="B26" s="142" t="s">
        <v>36</v>
      </c>
      <c r="C26" s="143" t="s">
        <v>373</v>
      </c>
      <c r="D26" s="148"/>
      <c r="E26" s="153"/>
      <c r="F26" s="153"/>
      <c r="G26" s="153"/>
      <c r="H26" s="153"/>
      <c r="I26" s="153"/>
      <c r="J26" s="153"/>
      <c r="K26" s="153"/>
      <c r="L26" s="153"/>
      <c r="M26" s="153"/>
      <c r="N26" s="154"/>
      <c r="O26" s="155"/>
      <c r="P26" s="156"/>
      <c r="Q26" s="141"/>
      <c r="R26" s="141"/>
      <c r="S26" s="141"/>
      <c r="T26" s="141"/>
      <c r="U26" s="141"/>
      <c r="V26" s="141"/>
    </row>
    <row r="27" spans="1:22" x14ac:dyDescent="0.35">
      <c r="A27" s="142" t="s">
        <v>37</v>
      </c>
      <c r="B27" s="142" t="s">
        <v>38</v>
      </c>
      <c r="C27" s="143" t="s">
        <v>374</v>
      </c>
      <c r="D27" s="148"/>
      <c r="E27" s="153"/>
      <c r="F27" s="153"/>
      <c r="G27" s="153"/>
      <c r="H27" s="153"/>
      <c r="I27" s="153"/>
      <c r="J27" s="153"/>
      <c r="K27" s="153"/>
      <c r="L27" s="153"/>
      <c r="M27" s="153"/>
      <c r="N27" s="154"/>
      <c r="O27" s="155"/>
      <c r="P27" s="156"/>
      <c r="Q27" s="141"/>
      <c r="R27" s="141"/>
      <c r="S27" s="141"/>
      <c r="T27" s="141"/>
      <c r="U27" s="141"/>
      <c r="V27" s="141"/>
    </row>
    <row r="28" spans="1:22" s="413" customFormat="1" x14ac:dyDescent="0.35">
      <c r="A28" s="414" t="s">
        <v>375</v>
      </c>
      <c r="B28" s="414"/>
      <c r="C28" s="415"/>
      <c r="D28" s="416"/>
      <c r="E28" s="416"/>
      <c r="F28" s="416"/>
      <c r="G28" s="416"/>
      <c r="H28" s="416"/>
      <c r="I28" s="416"/>
      <c r="J28" s="416"/>
      <c r="K28" s="416"/>
      <c r="L28" s="416"/>
      <c r="M28" s="416"/>
      <c r="N28" s="417"/>
      <c r="O28" s="410"/>
      <c r="P28" s="411"/>
      <c r="Q28" s="412"/>
      <c r="R28" s="412"/>
      <c r="S28" s="412"/>
      <c r="T28" s="412"/>
      <c r="U28" s="412"/>
      <c r="V28" s="412"/>
    </row>
    <row r="29" spans="1:22" s="413" customFormat="1" x14ac:dyDescent="0.35">
      <c r="A29" s="405">
        <v>0</v>
      </c>
      <c r="B29" s="405">
        <v>0</v>
      </c>
      <c r="C29" s="406">
        <v>0</v>
      </c>
      <c r="D29" s="416"/>
      <c r="E29" s="418"/>
      <c r="F29" s="418"/>
      <c r="G29" s="418"/>
      <c r="H29" s="418"/>
      <c r="I29" s="418"/>
      <c r="J29" s="418"/>
      <c r="K29" s="418"/>
      <c r="L29" s="418"/>
      <c r="M29" s="418"/>
      <c r="N29" s="417"/>
      <c r="O29" s="410"/>
      <c r="P29" s="411"/>
      <c r="Q29" s="412"/>
      <c r="R29" s="412"/>
      <c r="S29" s="412"/>
      <c r="T29" s="412"/>
      <c r="U29" s="412"/>
      <c r="V29" s="412"/>
    </row>
    <row r="30" spans="1:22" x14ac:dyDescent="0.35">
      <c r="A30" s="142" t="s">
        <v>29</v>
      </c>
      <c r="B30" s="142" t="s">
        <v>39</v>
      </c>
      <c r="C30" s="143" t="s">
        <v>376</v>
      </c>
      <c r="D30" s="158"/>
      <c r="E30" s="159"/>
      <c r="F30" s="159"/>
      <c r="G30" s="159"/>
      <c r="H30" s="159"/>
      <c r="I30" s="159"/>
      <c r="J30" s="159"/>
      <c r="K30" s="159"/>
      <c r="L30" s="159"/>
      <c r="M30" s="159"/>
      <c r="N30" s="160"/>
      <c r="O30" s="155"/>
      <c r="P30" s="156"/>
      <c r="Q30" s="141"/>
      <c r="R30" s="141"/>
      <c r="S30" s="141"/>
      <c r="T30" s="141"/>
      <c r="U30" s="141"/>
      <c r="V30" s="141"/>
    </row>
    <row r="31" spans="1:22" x14ac:dyDescent="0.35">
      <c r="A31" s="142" t="s">
        <v>29</v>
      </c>
      <c r="B31" s="142" t="s">
        <v>40</v>
      </c>
      <c r="C31" s="143" t="s">
        <v>377</v>
      </c>
      <c r="D31" s="161"/>
      <c r="E31" s="162"/>
      <c r="F31" s="162"/>
      <c r="G31" s="162"/>
      <c r="H31" s="162"/>
      <c r="I31" s="162"/>
      <c r="J31" s="162"/>
      <c r="K31" s="162"/>
      <c r="L31" s="162"/>
      <c r="M31" s="162"/>
      <c r="N31" s="163"/>
      <c r="O31" s="164"/>
      <c r="P31" s="165"/>
      <c r="Q31" s="141"/>
      <c r="R31" s="141"/>
      <c r="S31" s="141"/>
      <c r="T31" s="141"/>
      <c r="U31" s="141"/>
      <c r="V31" s="141"/>
    </row>
    <row r="32" spans="1:22" x14ac:dyDescent="0.35">
      <c r="A32" s="142" t="s">
        <v>29</v>
      </c>
      <c r="B32" s="142" t="s">
        <v>41</v>
      </c>
      <c r="C32" s="143" t="s">
        <v>378</v>
      </c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60"/>
      <c r="O32" s="155"/>
      <c r="P32" s="156"/>
      <c r="Q32" s="141"/>
      <c r="R32" s="141"/>
      <c r="S32" s="141"/>
      <c r="T32" s="141"/>
      <c r="U32" s="141"/>
      <c r="V32" s="141"/>
    </row>
    <row r="33" spans="1:22" x14ac:dyDescent="0.35">
      <c r="A33" s="142" t="s">
        <v>29</v>
      </c>
      <c r="B33" s="142" t="s">
        <v>42</v>
      </c>
      <c r="C33" s="143" t="s">
        <v>379</v>
      </c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60"/>
      <c r="O33" s="155"/>
      <c r="P33" s="156"/>
      <c r="Q33" s="141"/>
      <c r="R33" s="141"/>
      <c r="S33" s="141"/>
      <c r="T33" s="141"/>
      <c r="U33" s="141"/>
      <c r="V33" s="141"/>
    </row>
    <row r="34" spans="1:22" x14ac:dyDescent="0.35">
      <c r="A34" s="142" t="s">
        <v>29</v>
      </c>
      <c r="B34" s="142" t="s">
        <v>43</v>
      </c>
      <c r="C34" s="143" t="s">
        <v>380</v>
      </c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60"/>
      <c r="O34" s="155"/>
      <c r="P34" s="156"/>
      <c r="Q34" s="141"/>
      <c r="R34" s="141"/>
      <c r="S34" s="141"/>
      <c r="T34" s="141"/>
      <c r="U34" s="141"/>
      <c r="V34" s="141"/>
    </row>
    <row r="35" spans="1:22" x14ac:dyDescent="0.35">
      <c r="A35" s="142" t="s">
        <v>29</v>
      </c>
      <c r="B35" s="142" t="s">
        <v>381</v>
      </c>
      <c r="C35" s="143" t="s">
        <v>382</v>
      </c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60"/>
      <c r="O35" s="155"/>
      <c r="P35" s="156"/>
      <c r="Q35" s="141"/>
      <c r="R35" s="141"/>
      <c r="S35" s="141"/>
      <c r="T35" s="141"/>
      <c r="U35" s="141"/>
      <c r="V35" s="141"/>
    </row>
    <row r="36" spans="1:22" x14ac:dyDescent="0.35">
      <c r="A36" s="142" t="s">
        <v>37</v>
      </c>
      <c r="B36" s="142" t="s">
        <v>44</v>
      </c>
      <c r="C36" s="143" t="s">
        <v>383</v>
      </c>
      <c r="D36" s="158"/>
      <c r="E36" s="159"/>
      <c r="F36" s="159"/>
      <c r="G36" s="159"/>
      <c r="H36" s="159"/>
      <c r="I36" s="159"/>
      <c r="J36" s="159"/>
      <c r="K36" s="159"/>
      <c r="L36" s="159"/>
      <c r="M36" s="159"/>
      <c r="N36" s="160"/>
      <c r="O36" s="155"/>
      <c r="P36" s="156"/>
      <c r="Q36" s="141"/>
      <c r="R36" s="141"/>
      <c r="S36" s="141"/>
      <c r="T36" s="141"/>
      <c r="U36" s="141"/>
      <c r="V36" s="141"/>
    </row>
    <row r="37" spans="1:22" s="413" customFormat="1" x14ac:dyDescent="0.35">
      <c r="A37" s="414" t="s">
        <v>384</v>
      </c>
      <c r="B37" s="414"/>
      <c r="C37" s="415"/>
      <c r="D37" s="416"/>
      <c r="E37" s="416"/>
      <c r="F37" s="416"/>
      <c r="G37" s="416"/>
      <c r="H37" s="416"/>
      <c r="I37" s="416"/>
      <c r="J37" s="416"/>
      <c r="K37" s="416"/>
      <c r="L37" s="416"/>
      <c r="M37" s="416"/>
      <c r="N37" s="417"/>
      <c r="O37" s="410"/>
      <c r="P37" s="411"/>
      <c r="Q37" s="412"/>
      <c r="R37" s="412"/>
      <c r="S37" s="412"/>
      <c r="T37" s="412"/>
      <c r="U37" s="412"/>
      <c r="V37" s="412"/>
    </row>
    <row r="38" spans="1:22" s="413" customFormat="1" x14ac:dyDescent="0.35">
      <c r="A38" s="405">
        <v>0</v>
      </c>
      <c r="B38" s="405">
        <v>0</v>
      </c>
      <c r="C38" s="406">
        <v>0</v>
      </c>
      <c r="D38" s="416"/>
      <c r="E38" s="418"/>
      <c r="F38" s="418"/>
      <c r="G38" s="418"/>
      <c r="H38" s="418"/>
      <c r="I38" s="418"/>
      <c r="J38" s="418"/>
      <c r="K38" s="418"/>
      <c r="L38" s="418"/>
      <c r="M38" s="418"/>
      <c r="N38" s="417"/>
      <c r="O38" s="410"/>
      <c r="P38" s="411"/>
      <c r="Q38" s="412"/>
      <c r="R38" s="412"/>
      <c r="S38" s="412"/>
      <c r="T38" s="412"/>
      <c r="U38" s="412"/>
      <c r="V38" s="412"/>
    </row>
    <row r="39" spans="1:22" x14ac:dyDescent="0.35">
      <c r="A39" s="142" t="s">
        <v>29</v>
      </c>
      <c r="B39" s="142" t="s">
        <v>45</v>
      </c>
      <c r="C39" s="143" t="s">
        <v>385</v>
      </c>
      <c r="D39" s="158"/>
      <c r="E39" s="159"/>
      <c r="F39" s="159"/>
      <c r="G39" s="159"/>
      <c r="H39" s="159"/>
      <c r="I39" s="159"/>
      <c r="J39" s="159"/>
      <c r="K39" s="159"/>
      <c r="L39" s="159"/>
      <c r="M39" s="159"/>
      <c r="N39" s="160"/>
      <c r="O39" s="155"/>
      <c r="P39" s="156"/>
      <c r="Q39" s="141"/>
      <c r="R39" s="141"/>
      <c r="S39" s="141"/>
      <c r="T39" s="141"/>
      <c r="U39" s="141"/>
      <c r="V39" s="141"/>
    </row>
    <row r="40" spans="1:22" x14ac:dyDescent="0.35">
      <c r="A40" s="142" t="s">
        <v>29</v>
      </c>
      <c r="B40" s="142" t="s">
        <v>46</v>
      </c>
      <c r="C40" s="143" t="s">
        <v>386</v>
      </c>
      <c r="D40" s="158"/>
      <c r="E40" s="159"/>
      <c r="F40" s="159"/>
      <c r="G40" s="159"/>
      <c r="H40" s="159"/>
      <c r="I40" s="159"/>
      <c r="J40" s="159"/>
      <c r="K40" s="159"/>
      <c r="L40" s="159"/>
      <c r="M40" s="159"/>
      <c r="N40" s="160"/>
      <c r="O40" s="155"/>
      <c r="P40" s="156"/>
      <c r="Q40" s="141"/>
      <c r="R40" s="141"/>
      <c r="S40" s="141"/>
      <c r="T40" s="141"/>
      <c r="U40" s="141"/>
      <c r="V40" s="141"/>
    </row>
    <row r="41" spans="1:22" x14ac:dyDescent="0.35">
      <c r="A41" s="142" t="s">
        <v>29</v>
      </c>
      <c r="B41" s="142" t="s">
        <v>47</v>
      </c>
      <c r="C41" s="143" t="s">
        <v>387</v>
      </c>
      <c r="D41" s="161"/>
      <c r="E41" s="162"/>
      <c r="F41" s="162"/>
      <c r="G41" s="162"/>
      <c r="H41" s="162"/>
      <c r="I41" s="162"/>
      <c r="J41" s="162"/>
      <c r="K41" s="162"/>
      <c r="L41" s="162"/>
      <c r="M41" s="162"/>
      <c r="N41" s="163"/>
      <c r="O41" s="164"/>
      <c r="P41" s="165"/>
      <c r="Q41" s="141"/>
      <c r="R41" s="141"/>
      <c r="S41" s="141"/>
      <c r="T41" s="141"/>
      <c r="U41" s="141"/>
      <c r="V41" s="141"/>
    </row>
    <row r="42" spans="1:22" x14ac:dyDescent="0.35">
      <c r="A42" s="142" t="s">
        <v>29</v>
      </c>
      <c r="B42" s="142" t="s">
        <v>48</v>
      </c>
      <c r="C42" s="143" t="s">
        <v>388</v>
      </c>
      <c r="D42" s="158"/>
      <c r="E42" s="159"/>
      <c r="F42" s="159"/>
      <c r="G42" s="159"/>
      <c r="H42" s="159"/>
      <c r="I42" s="159"/>
      <c r="J42" s="159"/>
      <c r="K42" s="159"/>
      <c r="L42" s="159"/>
      <c r="M42" s="159"/>
      <c r="N42" s="160"/>
      <c r="O42" s="155"/>
      <c r="P42" s="156"/>
      <c r="Q42" s="141"/>
      <c r="R42" s="141"/>
      <c r="S42" s="141"/>
      <c r="T42" s="141"/>
      <c r="U42" s="141"/>
      <c r="V42" s="141"/>
    </row>
    <row r="43" spans="1:22" x14ac:dyDescent="0.35">
      <c r="A43" s="142" t="s">
        <v>29</v>
      </c>
      <c r="B43" s="142" t="s">
        <v>49</v>
      </c>
      <c r="C43" s="143" t="s">
        <v>389</v>
      </c>
      <c r="D43" s="158"/>
      <c r="E43" s="159"/>
      <c r="F43" s="159"/>
      <c r="G43" s="159"/>
      <c r="H43" s="159"/>
      <c r="I43" s="159"/>
      <c r="J43" s="159"/>
      <c r="K43" s="159"/>
      <c r="L43" s="159"/>
      <c r="M43" s="159"/>
      <c r="N43" s="160"/>
      <c r="O43" s="155"/>
      <c r="P43" s="156"/>
      <c r="Q43" s="141"/>
      <c r="R43" s="141"/>
      <c r="S43" s="141"/>
      <c r="T43" s="141"/>
      <c r="U43" s="141"/>
      <c r="V43" s="141"/>
    </row>
    <row r="44" spans="1:22" x14ac:dyDescent="0.35">
      <c r="A44" s="142" t="s">
        <v>29</v>
      </c>
      <c r="B44" s="142" t="s">
        <v>390</v>
      </c>
      <c r="C44" s="143" t="s">
        <v>391</v>
      </c>
      <c r="D44" s="158"/>
      <c r="E44" s="159"/>
      <c r="F44" s="159"/>
      <c r="G44" s="159"/>
      <c r="H44" s="159"/>
      <c r="I44" s="159"/>
      <c r="J44" s="159"/>
      <c r="K44" s="159"/>
      <c r="L44" s="159"/>
      <c r="M44" s="159"/>
      <c r="N44" s="160"/>
      <c r="O44" s="155"/>
      <c r="P44" s="156"/>
      <c r="Q44" s="141"/>
      <c r="R44" s="141"/>
      <c r="S44" s="141"/>
      <c r="T44" s="141"/>
      <c r="U44" s="141"/>
      <c r="V44" s="141"/>
    </row>
    <row r="45" spans="1:22" x14ac:dyDescent="0.35">
      <c r="A45" s="142" t="s">
        <v>37</v>
      </c>
      <c r="B45" s="142" t="s">
        <v>50</v>
      </c>
      <c r="C45" s="143" t="s">
        <v>392</v>
      </c>
      <c r="D45" s="158"/>
      <c r="E45" s="159"/>
      <c r="F45" s="159"/>
      <c r="G45" s="159"/>
      <c r="H45" s="159"/>
      <c r="I45" s="159"/>
      <c r="J45" s="159"/>
      <c r="K45" s="159"/>
      <c r="L45" s="159"/>
      <c r="M45" s="159"/>
      <c r="N45" s="160"/>
      <c r="O45" s="155"/>
      <c r="P45" s="156"/>
      <c r="Q45" s="141"/>
      <c r="R45" s="141"/>
      <c r="S45" s="141"/>
      <c r="T45" s="141"/>
      <c r="U45" s="141"/>
      <c r="V45" s="141"/>
    </row>
    <row r="46" spans="1:22" s="413" customFormat="1" x14ac:dyDescent="0.35">
      <c r="A46" s="414" t="s">
        <v>51</v>
      </c>
      <c r="B46" s="414"/>
      <c r="C46" s="415"/>
      <c r="D46" s="416"/>
      <c r="E46" s="416"/>
      <c r="F46" s="416"/>
      <c r="G46" s="416"/>
      <c r="H46" s="416"/>
      <c r="I46" s="416"/>
      <c r="J46" s="416"/>
      <c r="K46" s="416"/>
      <c r="L46" s="416"/>
      <c r="M46" s="416"/>
      <c r="N46" s="417"/>
      <c r="O46" s="410"/>
      <c r="P46" s="411"/>
      <c r="Q46" s="412"/>
      <c r="R46" s="412"/>
      <c r="S46" s="412"/>
      <c r="T46" s="412"/>
      <c r="U46" s="412"/>
      <c r="V46" s="412"/>
    </row>
    <row r="47" spans="1:22" s="413" customFormat="1" x14ac:dyDescent="0.35">
      <c r="A47" s="405">
        <v>0</v>
      </c>
      <c r="B47" s="405">
        <v>0</v>
      </c>
      <c r="C47" s="406">
        <v>0</v>
      </c>
      <c r="D47" s="416"/>
      <c r="E47" s="418"/>
      <c r="F47" s="418"/>
      <c r="G47" s="418"/>
      <c r="H47" s="418"/>
      <c r="I47" s="418"/>
      <c r="J47" s="418"/>
      <c r="K47" s="418"/>
      <c r="L47" s="418"/>
      <c r="M47" s="418"/>
      <c r="N47" s="417"/>
      <c r="O47" s="410"/>
      <c r="P47" s="411"/>
      <c r="Q47" s="412"/>
      <c r="R47" s="412"/>
      <c r="S47" s="412"/>
      <c r="T47" s="412"/>
      <c r="U47" s="412"/>
      <c r="V47" s="412"/>
    </row>
    <row r="48" spans="1:22" x14ac:dyDescent="0.35">
      <c r="A48" s="142" t="s">
        <v>29</v>
      </c>
      <c r="B48" s="142" t="s">
        <v>52</v>
      </c>
      <c r="C48" s="143" t="s">
        <v>393</v>
      </c>
      <c r="D48" s="158"/>
      <c r="E48" s="159"/>
      <c r="F48" s="159"/>
      <c r="G48" s="159"/>
      <c r="H48" s="159"/>
      <c r="I48" s="159"/>
      <c r="J48" s="159"/>
      <c r="K48" s="159"/>
      <c r="L48" s="159"/>
      <c r="M48" s="159"/>
      <c r="N48" s="160"/>
      <c r="O48" s="155"/>
      <c r="P48" s="156"/>
      <c r="Q48" s="141"/>
      <c r="R48" s="141"/>
      <c r="S48" s="141"/>
      <c r="T48" s="141"/>
      <c r="U48" s="141"/>
      <c r="V48" s="141"/>
    </row>
    <row r="49" spans="1:22" x14ac:dyDescent="0.35">
      <c r="A49" s="142" t="s">
        <v>29</v>
      </c>
      <c r="B49" s="142" t="s">
        <v>53</v>
      </c>
      <c r="C49" s="143" t="s">
        <v>394</v>
      </c>
      <c r="D49" s="158"/>
      <c r="E49" s="159"/>
      <c r="F49" s="159"/>
      <c r="G49" s="159"/>
      <c r="H49" s="159"/>
      <c r="I49" s="159"/>
      <c r="J49" s="159"/>
      <c r="K49" s="159"/>
      <c r="L49" s="159"/>
      <c r="M49" s="159"/>
      <c r="N49" s="160"/>
      <c r="O49" s="155"/>
      <c r="P49" s="156"/>
      <c r="Q49" s="141"/>
      <c r="R49" s="141"/>
      <c r="S49" s="141"/>
      <c r="T49" s="141"/>
      <c r="U49" s="141"/>
      <c r="V49" s="141"/>
    </row>
    <row r="50" spans="1:22" x14ac:dyDescent="0.35">
      <c r="A50" s="142" t="s">
        <v>29</v>
      </c>
      <c r="B50" s="142" t="s">
        <v>395</v>
      </c>
      <c r="C50" s="143" t="s">
        <v>396</v>
      </c>
      <c r="D50" s="158"/>
      <c r="E50" s="159"/>
      <c r="F50" s="159"/>
      <c r="G50" s="159"/>
      <c r="H50" s="159"/>
      <c r="I50" s="159"/>
      <c r="J50" s="159"/>
      <c r="K50" s="159"/>
      <c r="L50" s="159"/>
      <c r="M50" s="159"/>
      <c r="N50" s="160"/>
      <c r="O50" s="155"/>
      <c r="P50" s="156"/>
      <c r="Q50" s="141"/>
      <c r="R50" s="141"/>
      <c r="S50" s="141"/>
      <c r="T50" s="141"/>
      <c r="U50" s="141"/>
      <c r="V50" s="141"/>
    </row>
    <row r="51" spans="1:22" x14ac:dyDescent="0.35">
      <c r="A51" s="142" t="s">
        <v>37</v>
      </c>
      <c r="B51" s="142" t="s">
        <v>54</v>
      </c>
      <c r="C51" s="143" t="s">
        <v>397</v>
      </c>
      <c r="D51" s="158"/>
      <c r="E51" s="159"/>
      <c r="F51" s="159"/>
      <c r="G51" s="159"/>
      <c r="H51" s="159"/>
      <c r="I51" s="159"/>
      <c r="J51" s="159"/>
      <c r="K51" s="159"/>
      <c r="L51" s="159"/>
      <c r="M51" s="159"/>
      <c r="N51" s="160"/>
      <c r="O51" s="155"/>
      <c r="P51" s="156"/>
      <c r="Q51" s="141"/>
      <c r="R51" s="141"/>
      <c r="S51" s="141"/>
      <c r="T51" s="141"/>
      <c r="U51" s="141"/>
      <c r="V51" s="141"/>
    </row>
    <row r="52" spans="1:22" s="413" customFormat="1" x14ac:dyDescent="0.35">
      <c r="A52" s="414" t="s">
        <v>55</v>
      </c>
      <c r="B52" s="414"/>
      <c r="C52" s="415"/>
      <c r="D52" s="416"/>
      <c r="E52" s="416"/>
      <c r="F52" s="416"/>
      <c r="G52" s="416"/>
      <c r="H52" s="416"/>
      <c r="I52" s="416"/>
      <c r="J52" s="416"/>
      <c r="K52" s="416"/>
      <c r="L52" s="416"/>
      <c r="M52" s="416"/>
      <c r="N52" s="417"/>
      <c r="O52" s="419"/>
      <c r="P52" s="420"/>
      <c r="Q52" s="412"/>
      <c r="R52" s="412"/>
      <c r="S52" s="412"/>
      <c r="T52" s="412"/>
      <c r="U52" s="412"/>
      <c r="V52" s="412"/>
    </row>
    <row r="53" spans="1:22" s="413" customFormat="1" x14ac:dyDescent="0.35">
      <c r="A53" s="405">
        <v>0</v>
      </c>
      <c r="B53" s="405">
        <v>0</v>
      </c>
      <c r="C53" s="406">
        <v>0</v>
      </c>
      <c r="D53" s="416"/>
      <c r="E53" s="418"/>
      <c r="F53" s="418"/>
      <c r="G53" s="418"/>
      <c r="H53" s="418"/>
      <c r="I53" s="418"/>
      <c r="J53" s="418"/>
      <c r="K53" s="418"/>
      <c r="L53" s="418"/>
      <c r="M53" s="418"/>
      <c r="N53" s="417"/>
      <c r="O53" s="410"/>
      <c r="P53" s="411"/>
      <c r="Q53" s="412"/>
      <c r="R53" s="412"/>
      <c r="S53" s="412"/>
      <c r="T53" s="412"/>
      <c r="U53" s="412"/>
      <c r="V53" s="412"/>
    </row>
    <row r="54" spans="1:22" x14ac:dyDescent="0.35">
      <c r="A54" s="142" t="s">
        <v>29</v>
      </c>
      <c r="B54" s="142" t="s">
        <v>56</v>
      </c>
      <c r="C54" s="143" t="s">
        <v>398</v>
      </c>
      <c r="D54" s="158"/>
      <c r="E54" s="159"/>
      <c r="F54" s="159"/>
      <c r="G54" s="159"/>
      <c r="H54" s="159"/>
      <c r="I54" s="159"/>
      <c r="J54" s="159"/>
      <c r="K54" s="159"/>
      <c r="L54" s="159"/>
      <c r="M54" s="159"/>
      <c r="N54" s="160"/>
      <c r="O54" s="155"/>
      <c r="P54" s="156"/>
      <c r="Q54" s="141"/>
      <c r="R54" s="141"/>
      <c r="S54" s="141"/>
      <c r="T54" s="141"/>
      <c r="U54" s="141"/>
      <c r="V54" s="141"/>
    </row>
    <row r="55" spans="1:22" x14ac:dyDescent="0.35">
      <c r="A55" s="142" t="s">
        <v>29</v>
      </c>
      <c r="B55" s="142" t="s">
        <v>57</v>
      </c>
      <c r="C55" s="143" t="s">
        <v>399</v>
      </c>
      <c r="D55" s="158"/>
      <c r="E55" s="159"/>
      <c r="F55" s="159"/>
      <c r="G55" s="159"/>
      <c r="H55" s="159"/>
      <c r="I55" s="159"/>
      <c r="J55" s="159"/>
      <c r="K55" s="159"/>
      <c r="L55" s="159"/>
      <c r="M55" s="159"/>
      <c r="N55" s="160"/>
      <c r="O55" s="155"/>
      <c r="P55" s="156"/>
      <c r="Q55" s="141"/>
      <c r="R55" s="141"/>
      <c r="S55" s="141"/>
      <c r="T55" s="141"/>
      <c r="U55" s="141"/>
      <c r="V55" s="141"/>
    </row>
    <row r="56" spans="1:22" x14ac:dyDescent="0.35">
      <c r="A56" s="142" t="s">
        <v>29</v>
      </c>
      <c r="B56" s="142" t="s">
        <v>58</v>
      </c>
      <c r="C56" s="143" t="s">
        <v>400</v>
      </c>
      <c r="D56" s="158"/>
      <c r="E56" s="159"/>
      <c r="F56" s="159"/>
      <c r="G56" s="159"/>
      <c r="H56" s="159"/>
      <c r="I56" s="159"/>
      <c r="J56" s="159"/>
      <c r="K56" s="159"/>
      <c r="L56" s="159"/>
      <c r="M56" s="159"/>
      <c r="N56" s="160"/>
      <c r="O56" s="155"/>
      <c r="P56" s="156"/>
      <c r="Q56" s="141"/>
      <c r="R56" s="141"/>
      <c r="S56" s="141"/>
      <c r="T56" s="141"/>
      <c r="U56" s="141"/>
      <c r="V56" s="141"/>
    </row>
    <row r="57" spans="1:22" x14ac:dyDescent="0.35">
      <c r="A57" s="142" t="s">
        <v>29</v>
      </c>
      <c r="B57" s="142" t="s">
        <v>59</v>
      </c>
      <c r="C57" s="143" t="s">
        <v>401</v>
      </c>
      <c r="D57" s="158"/>
      <c r="E57" s="159"/>
      <c r="F57" s="159"/>
      <c r="G57" s="159"/>
      <c r="H57" s="159"/>
      <c r="I57" s="159"/>
      <c r="J57" s="159"/>
      <c r="K57" s="159"/>
      <c r="L57" s="159"/>
      <c r="M57" s="159"/>
      <c r="N57" s="160"/>
      <c r="O57" s="155"/>
      <c r="P57" s="156"/>
      <c r="Q57" s="141"/>
      <c r="R57" s="141"/>
      <c r="S57" s="141"/>
      <c r="T57" s="141"/>
      <c r="U57" s="141"/>
      <c r="V57" s="141"/>
    </row>
    <row r="58" spans="1:22" x14ac:dyDescent="0.35">
      <c r="A58" s="142" t="s">
        <v>29</v>
      </c>
      <c r="B58" s="142" t="s">
        <v>60</v>
      </c>
      <c r="C58" s="143" t="s">
        <v>402</v>
      </c>
      <c r="D58" s="158"/>
      <c r="E58" s="159"/>
      <c r="F58" s="159"/>
      <c r="G58" s="159"/>
      <c r="H58" s="159"/>
      <c r="I58" s="159"/>
      <c r="J58" s="159"/>
      <c r="K58" s="159"/>
      <c r="L58" s="159"/>
      <c r="M58" s="159"/>
      <c r="N58" s="160"/>
      <c r="O58" s="155"/>
      <c r="P58" s="156"/>
      <c r="Q58" s="141"/>
      <c r="R58" s="141"/>
      <c r="S58" s="141"/>
      <c r="T58" s="141"/>
      <c r="U58" s="141"/>
      <c r="V58" s="141"/>
    </row>
    <row r="59" spans="1:22" x14ac:dyDescent="0.35">
      <c r="A59" s="142" t="s">
        <v>37</v>
      </c>
      <c r="B59" s="142" t="s">
        <v>61</v>
      </c>
      <c r="C59" s="143" t="s">
        <v>403</v>
      </c>
      <c r="D59" s="161"/>
      <c r="E59" s="162"/>
      <c r="F59" s="162"/>
      <c r="G59" s="162"/>
      <c r="H59" s="162"/>
      <c r="I59" s="162"/>
      <c r="J59" s="162"/>
      <c r="K59" s="162"/>
      <c r="L59" s="162"/>
      <c r="M59" s="162"/>
      <c r="N59" s="163"/>
      <c r="O59" s="164"/>
      <c r="P59" s="165"/>
      <c r="Q59" s="141"/>
      <c r="R59" s="141"/>
      <c r="S59" s="141"/>
      <c r="T59" s="141"/>
      <c r="U59" s="141"/>
      <c r="V59" s="141"/>
    </row>
    <row r="60" spans="1:22" s="413" customFormat="1" x14ac:dyDescent="0.35">
      <c r="A60" s="414" t="s">
        <v>404</v>
      </c>
      <c r="B60" s="414"/>
      <c r="C60" s="415"/>
      <c r="D60" s="416"/>
      <c r="E60" s="416"/>
      <c r="F60" s="416"/>
      <c r="G60" s="416"/>
      <c r="H60" s="416"/>
      <c r="I60" s="416"/>
      <c r="J60" s="416"/>
      <c r="K60" s="416"/>
      <c r="L60" s="416"/>
      <c r="M60" s="416"/>
      <c r="N60" s="417"/>
      <c r="O60" s="410"/>
      <c r="P60" s="411"/>
      <c r="Q60" s="412"/>
      <c r="R60" s="412"/>
      <c r="S60" s="412"/>
      <c r="T60" s="412"/>
      <c r="U60" s="412"/>
      <c r="V60" s="412"/>
    </row>
    <row r="61" spans="1:22" s="413" customFormat="1" x14ac:dyDescent="0.35">
      <c r="A61" s="405">
        <v>0</v>
      </c>
      <c r="B61" s="405">
        <v>0</v>
      </c>
      <c r="C61" s="406">
        <v>0</v>
      </c>
      <c r="D61" s="416"/>
      <c r="E61" s="418"/>
      <c r="F61" s="418"/>
      <c r="G61" s="418"/>
      <c r="H61" s="418"/>
      <c r="I61" s="418"/>
      <c r="J61" s="418"/>
      <c r="K61" s="418"/>
      <c r="L61" s="418"/>
      <c r="M61" s="418"/>
      <c r="N61" s="417"/>
      <c r="O61" s="410"/>
      <c r="P61" s="411"/>
      <c r="Q61" s="412"/>
      <c r="R61" s="412"/>
      <c r="S61" s="412"/>
      <c r="T61" s="412"/>
      <c r="U61" s="412"/>
      <c r="V61" s="412"/>
    </row>
    <row r="62" spans="1:22" x14ac:dyDescent="0.35">
      <c r="A62" s="142" t="s">
        <v>29</v>
      </c>
      <c r="B62" s="142" t="s">
        <v>62</v>
      </c>
      <c r="C62" s="143" t="s">
        <v>405</v>
      </c>
      <c r="D62" s="158"/>
      <c r="E62" s="159"/>
      <c r="F62" s="159"/>
      <c r="G62" s="159"/>
      <c r="H62" s="159"/>
      <c r="I62" s="159"/>
      <c r="J62" s="159"/>
      <c r="K62" s="159"/>
      <c r="L62" s="159"/>
      <c r="M62" s="159"/>
      <c r="N62" s="160"/>
      <c r="O62" s="155"/>
      <c r="P62" s="156"/>
      <c r="Q62" s="141"/>
      <c r="R62" s="141"/>
      <c r="S62" s="141"/>
      <c r="T62" s="141"/>
      <c r="U62" s="141"/>
      <c r="V62" s="141"/>
    </row>
    <row r="63" spans="1:22" x14ac:dyDescent="0.35">
      <c r="A63" s="142" t="s">
        <v>29</v>
      </c>
      <c r="B63" s="142" t="s">
        <v>63</v>
      </c>
      <c r="C63" s="143" t="s">
        <v>406</v>
      </c>
      <c r="D63" s="158"/>
      <c r="E63" s="159"/>
      <c r="F63" s="159"/>
      <c r="G63" s="159"/>
      <c r="H63" s="159"/>
      <c r="I63" s="159"/>
      <c r="J63" s="159"/>
      <c r="K63" s="159"/>
      <c r="L63" s="159"/>
      <c r="M63" s="159"/>
      <c r="N63" s="160"/>
      <c r="O63" s="155"/>
      <c r="P63" s="156"/>
      <c r="Q63" s="141"/>
      <c r="R63" s="141"/>
      <c r="S63" s="141"/>
      <c r="T63" s="141"/>
      <c r="U63" s="141"/>
      <c r="V63" s="141"/>
    </row>
    <row r="64" spans="1:22" x14ac:dyDescent="0.35">
      <c r="A64" s="142" t="s">
        <v>29</v>
      </c>
      <c r="B64" s="142" t="s">
        <v>64</v>
      </c>
      <c r="C64" s="143" t="s">
        <v>407</v>
      </c>
      <c r="D64" s="158"/>
      <c r="E64" s="159"/>
      <c r="F64" s="159"/>
      <c r="G64" s="159"/>
      <c r="H64" s="159"/>
      <c r="I64" s="159"/>
      <c r="J64" s="159"/>
      <c r="K64" s="159"/>
      <c r="L64" s="159"/>
      <c r="M64" s="159"/>
      <c r="N64" s="160"/>
      <c r="O64" s="155"/>
      <c r="P64" s="156"/>
      <c r="Q64" s="141"/>
      <c r="R64" s="141"/>
      <c r="S64" s="141"/>
      <c r="T64" s="141"/>
      <c r="U64" s="141"/>
      <c r="V64" s="141"/>
    </row>
    <row r="65" spans="1:22" x14ac:dyDescent="0.35">
      <c r="A65" s="142" t="s">
        <v>29</v>
      </c>
      <c r="B65" s="142" t="s">
        <v>65</v>
      </c>
      <c r="C65" s="143" t="s">
        <v>408</v>
      </c>
      <c r="D65" s="158"/>
      <c r="E65" s="159"/>
      <c r="F65" s="159"/>
      <c r="G65" s="159"/>
      <c r="H65" s="159"/>
      <c r="I65" s="159"/>
      <c r="J65" s="159"/>
      <c r="K65" s="159"/>
      <c r="L65" s="159"/>
      <c r="M65" s="159"/>
      <c r="N65" s="160"/>
      <c r="O65" s="155"/>
      <c r="P65" s="156"/>
      <c r="Q65" s="141"/>
      <c r="R65" s="141"/>
      <c r="S65" s="141"/>
      <c r="T65" s="141"/>
      <c r="U65" s="141"/>
      <c r="V65" s="141"/>
    </row>
    <row r="66" spans="1:22" x14ac:dyDescent="0.35">
      <c r="A66" s="142" t="s">
        <v>37</v>
      </c>
      <c r="B66" s="142" t="s">
        <v>66</v>
      </c>
      <c r="C66" s="143" t="s">
        <v>409</v>
      </c>
      <c r="D66" s="158"/>
      <c r="E66" s="159"/>
      <c r="F66" s="159"/>
      <c r="G66" s="159"/>
      <c r="H66" s="159"/>
      <c r="I66" s="159"/>
      <c r="J66" s="159"/>
      <c r="K66" s="159"/>
      <c r="L66" s="159"/>
      <c r="M66" s="159"/>
      <c r="N66" s="160"/>
      <c r="O66" s="155"/>
      <c r="P66" s="156"/>
      <c r="Q66" s="141"/>
      <c r="R66" s="141"/>
      <c r="S66" s="141"/>
      <c r="T66" s="141"/>
      <c r="U66" s="141"/>
      <c r="V66" s="141"/>
    </row>
    <row r="67" spans="1:22" s="413" customFormat="1" x14ac:dyDescent="0.35">
      <c r="A67" s="414" t="s">
        <v>67</v>
      </c>
      <c r="B67" s="414"/>
      <c r="C67" s="415"/>
      <c r="D67" s="416"/>
      <c r="E67" s="416"/>
      <c r="F67" s="416"/>
      <c r="G67" s="416"/>
      <c r="H67" s="416"/>
      <c r="I67" s="416"/>
      <c r="J67" s="416"/>
      <c r="K67" s="416"/>
      <c r="L67" s="416"/>
      <c r="M67" s="416"/>
      <c r="N67" s="417"/>
      <c r="O67" s="419"/>
      <c r="P67" s="420"/>
      <c r="Q67" s="412"/>
      <c r="R67" s="412"/>
      <c r="S67" s="412"/>
      <c r="T67" s="412"/>
      <c r="U67" s="412"/>
      <c r="V67" s="412"/>
    </row>
    <row r="68" spans="1:22" s="413" customFormat="1" x14ac:dyDescent="0.35">
      <c r="A68" s="405">
        <v>0</v>
      </c>
      <c r="B68" s="405">
        <v>0</v>
      </c>
      <c r="C68" s="406">
        <v>0</v>
      </c>
      <c r="D68" s="416"/>
      <c r="E68" s="418"/>
      <c r="F68" s="418"/>
      <c r="G68" s="418"/>
      <c r="H68" s="418"/>
      <c r="I68" s="418"/>
      <c r="J68" s="418"/>
      <c r="K68" s="418"/>
      <c r="L68" s="418"/>
      <c r="M68" s="418"/>
      <c r="N68" s="417"/>
      <c r="O68" s="410"/>
      <c r="P68" s="411"/>
      <c r="Q68" s="412"/>
      <c r="R68" s="412"/>
      <c r="S68" s="412"/>
      <c r="T68" s="412"/>
      <c r="U68" s="412"/>
      <c r="V68" s="412"/>
    </row>
    <row r="69" spans="1:22" s="413" customFormat="1" x14ac:dyDescent="0.35">
      <c r="A69" s="405">
        <v>0</v>
      </c>
      <c r="B69" s="405">
        <v>0</v>
      </c>
      <c r="C69" s="406">
        <v>0</v>
      </c>
      <c r="D69" s="416"/>
      <c r="E69" s="418"/>
      <c r="F69" s="418"/>
      <c r="G69" s="418"/>
      <c r="H69" s="418"/>
      <c r="I69" s="418"/>
      <c r="J69" s="418"/>
      <c r="K69" s="418"/>
      <c r="L69" s="418"/>
      <c r="M69" s="418"/>
      <c r="N69" s="417"/>
      <c r="O69" s="410"/>
      <c r="P69" s="411"/>
      <c r="Q69" s="412"/>
      <c r="R69" s="412"/>
      <c r="S69" s="412"/>
      <c r="T69" s="412"/>
      <c r="U69" s="412"/>
      <c r="V69" s="412"/>
    </row>
    <row r="70" spans="1:22" s="413" customFormat="1" ht="15" thickBot="1" x14ac:dyDescent="0.4">
      <c r="A70" s="414" t="s">
        <v>68</v>
      </c>
      <c r="B70" s="414"/>
      <c r="C70" s="415"/>
      <c r="D70" s="421"/>
      <c r="E70" s="421"/>
      <c r="F70" s="421"/>
      <c r="G70" s="421"/>
      <c r="H70" s="421"/>
      <c r="I70" s="421"/>
      <c r="J70" s="421"/>
      <c r="K70" s="421"/>
      <c r="L70" s="421"/>
      <c r="M70" s="421"/>
      <c r="N70" s="422"/>
      <c r="O70" s="423"/>
      <c r="P70" s="424"/>
      <c r="Q70" s="425"/>
      <c r="R70" s="425"/>
      <c r="S70" s="425"/>
      <c r="T70" s="425"/>
      <c r="U70" s="425"/>
      <c r="V70" s="412"/>
    </row>
    <row r="71" spans="1:22" s="413" customFormat="1" x14ac:dyDescent="0.35">
      <c r="A71" s="426"/>
      <c r="B71" s="426">
        <v>0</v>
      </c>
      <c r="C71" s="427">
        <v>0</v>
      </c>
      <c r="D71" s="428"/>
      <c r="E71" s="429"/>
      <c r="F71" s="429"/>
      <c r="G71" s="429"/>
      <c r="H71" s="429"/>
      <c r="I71" s="429"/>
      <c r="J71" s="429"/>
      <c r="K71" s="429"/>
      <c r="L71" s="429"/>
      <c r="M71" s="429"/>
      <c r="N71" s="430"/>
      <c r="O71" s="431"/>
      <c r="P71" s="432"/>
      <c r="Q71" s="433"/>
      <c r="R71" s="433"/>
      <c r="S71" s="433"/>
      <c r="T71" s="433"/>
      <c r="U71" s="433"/>
      <c r="V71" s="412"/>
    </row>
    <row r="72" spans="1:22" s="413" customFormat="1" x14ac:dyDescent="0.35">
      <c r="A72" s="414" t="s">
        <v>69</v>
      </c>
      <c r="B72" s="405"/>
      <c r="C72" s="406"/>
      <c r="D72" s="416"/>
      <c r="E72" s="418"/>
      <c r="F72" s="418"/>
      <c r="G72" s="418"/>
      <c r="H72" s="418"/>
      <c r="I72" s="418"/>
      <c r="J72" s="418"/>
      <c r="K72" s="418"/>
      <c r="L72" s="418"/>
      <c r="M72" s="418"/>
      <c r="N72" s="417"/>
      <c r="O72" s="410"/>
      <c r="P72" s="411"/>
      <c r="Q72" s="412"/>
      <c r="R72" s="412"/>
      <c r="S72" s="412"/>
      <c r="T72" s="412"/>
      <c r="U72" s="412"/>
      <c r="V72" s="412"/>
    </row>
    <row r="73" spans="1:22" s="413" customFormat="1" x14ac:dyDescent="0.35">
      <c r="A73" s="405">
        <v>0</v>
      </c>
      <c r="B73" s="405">
        <v>0</v>
      </c>
      <c r="C73" s="406">
        <v>0</v>
      </c>
      <c r="D73" s="416"/>
      <c r="E73" s="418"/>
      <c r="F73" s="418"/>
      <c r="G73" s="418"/>
      <c r="H73" s="418"/>
      <c r="I73" s="418"/>
      <c r="J73" s="418"/>
      <c r="K73" s="418"/>
      <c r="L73" s="418"/>
      <c r="M73" s="418"/>
      <c r="N73" s="417"/>
      <c r="O73" s="410"/>
      <c r="P73" s="411"/>
      <c r="Q73" s="412"/>
      <c r="R73" s="412"/>
      <c r="S73" s="412"/>
      <c r="T73" s="412"/>
      <c r="U73" s="412"/>
      <c r="V73" s="412"/>
    </row>
    <row r="74" spans="1:22" x14ac:dyDescent="0.35">
      <c r="A74" s="142" t="s">
        <v>26</v>
      </c>
      <c r="B74" s="142" t="s">
        <v>70</v>
      </c>
      <c r="C74" s="143" t="s">
        <v>410</v>
      </c>
      <c r="D74" s="161"/>
      <c r="E74" s="162"/>
      <c r="F74" s="162"/>
      <c r="G74" s="162"/>
      <c r="H74" s="162"/>
      <c r="I74" s="162"/>
      <c r="J74" s="162"/>
      <c r="K74" s="162"/>
      <c r="L74" s="162"/>
      <c r="M74" s="162"/>
      <c r="N74" s="163"/>
      <c r="O74" s="164"/>
      <c r="P74" s="165"/>
      <c r="Q74" s="141"/>
      <c r="R74" s="141"/>
      <c r="S74" s="141"/>
      <c r="T74" s="141"/>
      <c r="U74" s="141"/>
      <c r="V74" s="141"/>
    </row>
    <row r="75" spans="1:22" s="413" customFormat="1" x14ac:dyDescent="0.35">
      <c r="A75" s="405">
        <v>0</v>
      </c>
      <c r="B75" s="405">
        <v>0</v>
      </c>
      <c r="C75" s="406">
        <v>0</v>
      </c>
      <c r="D75" s="416"/>
      <c r="E75" s="418"/>
      <c r="F75" s="418"/>
      <c r="G75" s="418"/>
      <c r="H75" s="418"/>
      <c r="I75" s="418"/>
      <c r="J75" s="418"/>
      <c r="K75" s="418"/>
      <c r="L75" s="418"/>
      <c r="M75" s="418"/>
      <c r="N75" s="417"/>
      <c r="O75" s="410"/>
      <c r="P75" s="411"/>
      <c r="Q75" s="412"/>
      <c r="R75" s="412"/>
      <c r="S75" s="412"/>
      <c r="T75" s="412"/>
      <c r="U75" s="412"/>
      <c r="V75" s="412"/>
    </row>
    <row r="76" spans="1:22" x14ac:dyDescent="0.35">
      <c r="A76" s="142" t="s">
        <v>29</v>
      </c>
      <c r="B76" s="142" t="s">
        <v>71</v>
      </c>
      <c r="C76" s="143" t="s">
        <v>411</v>
      </c>
      <c r="D76" s="158"/>
      <c r="E76" s="159"/>
      <c r="F76" s="159"/>
      <c r="G76" s="159"/>
      <c r="H76" s="159"/>
      <c r="I76" s="159"/>
      <c r="J76" s="159"/>
      <c r="K76" s="159"/>
      <c r="L76" s="159"/>
      <c r="M76" s="159"/>
      <c r="N76" s="160"/>
      <c r="O76" s="155"/>
      <c r="P76" s="156"/>
      <c r="Q76" s="141"/>
      <c r="R76" s="141"/>
      <c r="S76" s="141"/>
      <c r="T76" s="141"/>
      <c r="U76" s="141"/>
      <c r="V76" s="141"/>
    </row>
    <row r="77" spans="1:22" x14ac:dyDescent="0.35">
      <c r="A77" s="142" t="s">
        <v>29</v>
      </c>
      <c r="B77" s="142" t="s">
        <v>72</v>
      </c>
      <c r="C77" s="143" t="s">
        <v>412</v>
      </c>
      <c r="D77" s="161"/>
      <c r="E77" s="162"/>
      <c r="F77" s="162"/>
      <c r="G77" s="162"/>
      <c r="H77" s="162"/>
      <c r="I77" s="162"/>
      <c r="J77" s="162"/>
      <c r="K77" s="162"/>
      <c r="L77" s="162"/>
      <c r="M77" s="162"/>
      <c r="N77" s="163"/>
      <c r="O77" s="164"/>
      <c r="P77" s="165"/>
      <c r="Q77" s="141"/>
      <c r="R77" s="141"/>
      <c r="S77" s="141"/>
      <c r="T77" s="141"/>
      <c r="U77" s="141"/>
      <c r="V77" s="141"/>
    </row>
    <row r="78" spans="1:22" x14ac:dyDescent="0.35">
      <c r="A78" s="142" t="s">
        <v>29</v>
      </c>
      <c r="B78" s="142" t="s">
        <v>73</v>
      </c>
      <c r="C78" s="143" t="s">
        <v>413</v>
      </c>
      <c r="D78" s="158"/>
      <c r="E78" s="159"/>
      <c r="F78" s="159"/>
      <c r="G78" s="159"/>
      <c r="H78" s="159"/>
      <c r="I78" s="159"/>
      <c r="J78" s="159"/>
      <c r="K78" s="159"/>
      <c r="L78" s="159"/>
      <c r="M78" s="159"/>
      <c r="N78" s="160"/>
      <c r="O78" s="155"/>
      <c r="P78" s="156"/>
      <c r="Q78" s="141"/>
      <c r="R78" s="141"/>
      <c r="S78" s="141"/>
      <c r="T78" s="141"/>
      <c r="U78" s="141"/>
      <c r="V78" s="141"/>
    </row>
    <row r="79" spans="1:22" x14ac:dyDescent="0.35">
      <c r="A79" s="142" t="s">
        <v>37</v>
      </c>
      <c r="B79" s="142" t="s">
        <v>74</v>
      </c>
      <c r="C79" s="143" t="s">
        <v>414</v>
      </c>
      <c r="D79" s="158"/>
      <c r="E79" s="159"/>
      <c r="F79" s="159"/>
      <c r="G79" s="159"/>
      <c r="H79" s="159"/>
      <c r="I79" s="159"/>
      <c r="J79" s="159"/>
      <c r="K79" s="159"/>
      <c r="L79" s="159"/>
      <c r="M79" s="159"/>
      <c r="N79" s="160"/>
      <c r="O79" s="155"/>
      <c r="P79" s="156"/>
      <c r="Q79" s="141"/>
      <c r="R79" s="141"/>
      <c r="S79" s="141"/>
      <c r="T79" s="141"/>
      <c r="U79" s="141"/>
      <c r="V79" s="141"/>
    </row>
    <row r="80" spans="1:22" s="413" customFormat="1" x14ac:dyDescent="0.35">
      <c r="A80" s="414" t="s">
        <v>75</v>
      </c>
      <c r="B80" s="414"/>
      <c r="C80" s="415"/>
      <c r="D80" s="416"/>
      <c r="E80" s="416"/>
      <c r="F80" s="416"/>
      <c r="G80" s="416"/>
      <c r="H80" s="416"/>
      <c r="I80" s="416"/>
      <c r="J80" s="416"/>
      <c r="K80" s="416"/>
      <c r="L80" s="416"/>
      <c r="M80" s="416"/>
      <c r="N80" s="417"/>
      <c r="O80" s="410"/>
      <c r="P80" s="411"/>
      <c r="Q80" s="412"/>
      <c r="R80" s="412"/>
      <c r="S80" s="412"/>
      <c r="T80" s="412"/>
      <c r="U80" s="412"/>
      <c r="V80" s="412"/>
    </row>
    <row r="81" spans="1:22" s="413" customFormat="1" x14ac:dyDescent="0.35">
      <c r="A81" s="405">
        <v>0</v>
      </c>
      <c r="B81" s="405">
        <v>0</v>
      </c>
      <c r="C81" s="406">
        <v>0</v>
      </c>
      <c r="D81" s="416"/>
      <c r="E81" s="418"/>
      <c r="F81" s="418"/>
      <c r="G81" s="418"/>
      <c r="H81" s="418"/>
      <c r="I81" s="418"/>
      <c r="J81" s="418"/>
      <c r="K81" s="418"/>
      <c r="L81" s="418"/>
      <c r="M81" s="418"/>
      <c r="N81" s="417"/>
      <c r="O81" s="410"/>
      <c r="P81" s="411"/>
      <c r="Q81" s="412"/>
      <c r="R81" s="412"/>
      <c r="S81" s="412"/>
      <c r="T81" s="412"/>
      <c r="U81" s="412"/>
      <c r="V81" s="412"/>
    </row>
    <row r="82" spans="1:22" x14ac:dyDescent="0.35">
      <c r="A82" s="142" t="s">
        <v>29</v>
      </c>
      <c r="B82" s="142" t="s">
        <v>76</v>
      </c>
      <c r="C82" s="143" t="s">
        <v>415</v>
      </c>
      <c r="D82" s="158"/>
      <c r="E82" s="159"/>
      <c r="F82" s="159"/>
      <c r="G82" s="159"/>
      <c r="H82" s="159"/>
      <c r="I82" s="159"/>
      <c r="J82" s="159"/>
      <c r="K82" s="159"/>
      <c r="L82" s="159"/>
      <c r="M82" s="159"/>
      <c r="N82" s="160"/>
      <c r="O82" s="155"/>
      <c r="P82" s="156"/>
      <c r="Q82" s="141"/>
      <c r="R82" s="141"/>
      <c r="S82" s="141"/>
      <c r="T82" s="141"/>
      <c r="U82" s="141"/>
      <c r="V82" s="141"/>
    </row>
    <row r="83" spans="1:22" x14ac:dyDescent="0.35">
      <c r="A83" s="142" t="s">
        <v>29</v>
      </c>
      <c r="B83" s="142" t="s">
        <v>77</v>
      </c>
      <c r="C83" s="143" t="s">
        <v>416</v>
      </c>
      <c r="D83" s="158"/>
      <c r="E83" s="159"/>
      <c r="F83" s="159"/>
      <c r="G83" s="159"/>
      <c r="H83" s="159"/>
      <c r="I83" s="159"/>
      <c r="J83" s="159"/>
      <c r="K83" s="159"/>
      <c r="L83" s="159"/>
      <c r="M83" s="159"/>
      <c r="N83" s="160"/>
      <c r="O83" s="155"/>
      <c r="P83" s="156"/>
      <c r="Q83" s="141"/>
      <c r="R83" s="141"/>
      <c r="S83" s="141"/>
      <c r="T83" s="141"/>
      <c r="U83" s="141"/>
      <c r="V83" s="141"/>
    </row>
    <row r="84" spans="1:22" x14ac:dyDescent="0.35">
      <c r="A84" s="142" t="s">
        <v>29</v>
      </c>
      <c r="B84" s="142" t="s">
        <v>78</v>
      </c>
      <c r="C84" s="143" t="s">
        <v>417</v>
      </c>
      <c r="D84" s="158"/>
      <c r="E84" s="159"/>
      <c r="F84" s="159"/>
      <c r="G84" s="159"/>
      <c r="H84" s="159"/>
      <c r="I84" s="159"/>
      <c r="J84" s="159"/>
      <c r="K84" s="159"/>
      <c r="L84" s="159"/>
      <c r="M84" s="159"/>
      <c r="N84" s="160"/>
      <c r="O84" s="155"/>
      <c r="P84" s="156"/>
      <c r="Q84" s="141"/>
      <c r="R84" s="141"/>
      <c r="S84" s="141"/>
      <c r="T84" s="141"/>
      <c r="U84" s="141"/>
      <c r="V84" s="141"/>
    </row>
    <row r="85" spans="1:22" x14ac:dyDescent="0.35">
      <c r="A85" s="142" t="s">
        <v>29</v>
      </c>
      <c r="B85" s="142" t="s">
        <v>79</v>
      </c>
      <c r="C85" s="143" t="s">
        <v>418</v>
      </c>
      <c r="D85" s="158"/>
      <c r="E85" s="159"/>
      <c r="F85" s="159"/>
      <c r="G85" s="159"/>
      <c r="H85" s="159"/>
      <c r="I85" s="159"/>
      <c r="J85" s="159"/>
      <c r="K85" s="159"/>
      <c r="L85" s="159"/>
      <c r="M85" s="159"/>
      <c r="N85" s="160"/>
      <c r="O85" s="155"/>
      <c r="P85" s="156"/>
      <c r="Q85" s="141"/>
      <c r="R85" s="141"/>
      <c r="S85" s="141"/>
      <c r="T85" s="141"/>
      <c r="U85" s="141"/>
      <c r="V85" s="141"/>
    </row>
    <row r="86" spans="1:22" x14ac:dyDescent="0.35">
      <c r="A86" s="142" t="s">
        <v>29</v>
      </c>
      <c r="B86" s="142" t="s">
        <v>80</v>
      </c>
      <c r="C86" s="143" t="s">
        <v>419</v>
      </c>
      <c r="D86" s="158"/>
      <c r="E86" s="159"/>
      <c r="F86" s="159"/>
      <c r="G86" s="159"/>
      <c r="H86" s="159"/>
      <c r="I86" s="159"/>
      <c r="J86" s="159"/>
      <c r="K86" s="159"/>
      <c r="L86" s="159"/>
      <c r="M86" s="159"/>
      <c r="N86" s="160"/>
      <c r="O86" s="155"/>
      <c r="P86" s="156"/>
      <c r="Q86" s="141"/>
      <c r="R86" s="141"/>
      <c r="S86" s="141"/>
      <c r="T86" s="141"/>
      <c r="U86" s="141"/>
      <c r="V86" s="141"/>
    </row>
    <row r="87" spans="1:22" x14ac:dyDescent="0.35">
      <c r="A87" s="142" t="s">
        <v>37</v>
      </c>
      <c r="B87" s="142" t="s">
        <v>81</v>
      </c>
      <c r="C87" s="143" t="s">
        <v>420</v>
      </c>
      <c r="D87" s="158"/>
      <c r="E87" s="159"/>
      <c r="F87" s="159"/>
      <c r="G87" s="159"/>
      <c r="H87" s="159"/>
      <c r="I87" s="159"/>
      <c r="J87" s="159"/>
      <c r="K87" s="159"/>
      <c r="L87" s="159"/>
      <c r="M87" s="159"/>
      <c r="N87" s="160"/>
      <c r="O87" s="155"/>
      <c r="P87" s="156"/>
      <c r="Q87" s="141"/>
      <c r="R87" s="141"/>
      <c r="S87" s="141"/>
      <c r="T87" s="141"/>
      <c r="U87" s="141"/>
      <c r="V87" s="141"/>
    </row>
    <row r="88" spans="1:22" s="413" customFormat="1" x14ac:dyDescent="0.35">
      <c r="A88" s="414" t="s">
        <v>82</v>
      </c>
      <c r="B88" s="414"/>
      <c r="C88" s="415"/>
      <c r="D88" s="416"/>
      <c r="E88" s="416"/>
      <c r="F88" s="416"/>
      <c r="G88" s="416"/>
      <c r="H88" s="416"/>
      <c r="I88" s="416"/>
      <c r="J88" s="416"/>
      <c r="K88" s="416"/>
      <c r="L88" s="416"/>
      <c r="M88" s="416"/>
      <c r="N88" s="417"/>
      <c r="O88" s="419"/>
      <c r="P88" s="420"/>
      <c r="Q88" s="412"/>
      <c r="R88" s="412"/>
      <c r="S88" s="412"/>
      <c r="T88" s="412"/>
      <c r="U88" s="412"/>
      <c r="V88" s="412"/>
    </row>
    <row r="89" spans="1:22" s="413" customFormat="1" x14ac:dyDescent="0.35">
      <c r="A89" s="405">
        <v>0</v>
      </c>
      <c r="B89" s="405">
        <v>0</v>
      </c>
      <c r="C89" s="406">
        <v>0</v>
      </c>
      <c r="D89" s="416"/>
      <c r="E89" s="418"/>
      <c r="F89" s="418"/>
      <c r="G89" s="418"/>
      <c r="H89" s="418"/>
      <c r="I89" s="418"/>
      <c r="J89" s="418"/>
      <c r="K89" s="418"/>
      <c r="L89" s="418"/>
      <c r="M89" s="418"/>
      <c r="N89" s="417"/>
      <c r="O89" s="410"/>
      <c r="P89" s="411"/>
      <c r="Q89" s="412"/>
      <c r="R89" s="412"/>
      <c r="S89" s="412"/>
      <c r="T89" s="412"/>
      <c r="U89" s="412"/>
      <c r="V89" s="412"/>
    </row>
    <row r="90" spans="1:22" x14ac:dyDescent="0.35">
      <c r="A90" s="142" t="s">
        <v>29</v>
      </c>
      <c r="B90" s="142" t="s">
        <v>83</v>
      </c>
      <c r="C90" s="143" t="s">
        <v>421</v>
      </c>
      <c r="D90" s="158"/>
      <c r="E90" s="159"/>
      <c r="F90" s="159"/>
      <c r="G90" s="159"/>
      <c r="H90" s="159"/>
      <c r="I90" s="159"/>
      <c r="J90" s="159"/>
      <c r="K90" s="159"/>
      <c r="L90" s="159"/>
      <c r="M90" s="159"/>
      <c r="N90" s="160"/>
      <c r="O90" s="155"/>
      <c r="P90" s="156"/>
      <c r="Q90" s="141"/>
      <c r="R90" s="141"/>
      <c r="S90" s="141"/>
      <c r="T90" s="141"/>
      <c r="U90" s="141"/>
      <c r="V90" s="141"/>
    </row>
    <row r="91" spans="1:22" x14ac:dyDescent="0.35">
      <c r="A91" s="142" t="s">
        <v>29</v>
      </c>
      <c r="B91" s="142" t="s">
        <v>84</v>
      </c>
      <c r="C91" s="143" t="s">
        <v>422</v>
      </c>
      <c r="D91" s="158"/>
      <c r="E91" s="159"/>
      <c r="F91" s="159"/>
      <c r="G91" s="159"/>
      <c r="H91" s="159"/>
      <c r="I91" s="159"/>
      <c r="J91" s="159"/>
      <c r="K91" s="159"/>
      <c r="L91" s="159"/>
      <c r="M91" s="159"/>
      <c r="N91" s="160"/>
      <c r="O91" s="155"/>
      <c r="P91" s="156"/>
      <c r="Q91" s="141"/>
      <c r="R91" s="141"/>
      <c r="S91" s="141"/>
      <c r="T91" s="141"/>
      <c r="U91" s="141"/>
      <c r="V91" s="141"/>
    </row>
    <row r="92" spans="1:22" x14ac:dyDescent="0.35">
      <c r="A92" s="142" t="s">
        <v>29</v>
      </c>
      <c r="B92" s="142" t="s">
        <v>85</v>
      </c>
      <c r="C92" s="143" t="s">
        <v>423</v>
      </c>
      <c r="D92" s="158"/>
      <c r="E92" s="159"/>
      <c r="F92" s="159"/>
      <c r="G92" s="159"/>
      <c r="H92" s="159"/>
      <c r="I92" s="159"/>
      <c r="J92" s="159"/>
      <c r="K92" s="159"/>
      <c r="L92" s="159"/>
      <c r="M92" s="159"/>
      <c r="N92" s="160"/>
      <c r="O92" s="155"/>
      <c r="P92" s="156"/>
      <c r="Q92" s="141"/>
      <c r="R92" s="141"/>
      <c r="S92" s="141"/>
      <c r="T92" s="141"/>
      <c r="U92" s="141"/>
      <c r="V92" s="141"/>
    </row>
    <row r="93" spans="1:22" x14ac:dyDescent="0.35">
      <c r="A93" s="142" t="s">
        <v>29</v>
      </c>
      <c r="B93" s="142" t="s">
        <v>86</v>
      </c>
      <c r="C93" s="143" t="s">
        <v>424</v>
      </c>
      <c r="D93" s="158"/>
      <c r="E93" s="159"/>
      <c r="F93" s="159"/>
      <c r="G93" s="159"/>
      <c r="H93" s="159"/>
      <c r="I93" s="159"/>
      <c r="J93" s="159"/>
      <c r="K93" s="159"/>
      <c r="L93" s="159"/>
      <c r="M93" s="159"/>
      <c r="N93" s="160"/>
      <c r="O93" s="155"/>
      <c r="P93" s="156"/>
      <c r="Q93" s="141"/>
      <c r="R93" s="141"/>
      <c r="S93" s="141"/>
      <c r="T93" s="141"/>
      <c r="U93" s="141"/>
      <c r="V93" s="141"/>
    </row>
    <row r="94" spans="1:22" x14ac:dyDescent="0.35">
      <c r="A94" s="142" t="s">
        <v>29</v>
      </c>
      <c r="B94" s="142" t="s">
        <v>87</v>
      </c>
      <c r="C94" s="143" t="s">
        <v>425</v>
      </c>
      <c r="D94" s="158"/>
      <c r="E94" s="159"/>
      <c r="F94" s="159"/>
      <c r="G94" s="159"/>
      <c r="H94" s="159"/>
      <c r="I94" s="159"/>
      <c r="J94" s="159"/>
      <c r="K94" s="159"/>
      <c r="L94" s="159"/>
      <c r="M94" s="159"/>
      <c r="N94" s="160"/>
      <c r="O94" s="155"/>
      <c r="P94" s="156"/>
      <c r="Q94" s="141"/>
      <c r="R94" s="141"/>
      <c r="S94" s="141"/>
      <c r="T94" s="141"/>
      <c r="U94" s="141"/>
      <c r="V94" s="141"/>
    </row>
    <row r="95" spans="1:22" x14ac:dyDescent="0.35">
      <c r="A95" s="142" t="s">
        <v>29</v>
      </c>
      <c r="B95" s="142" t="s">
        <v>88</v>
      </c>
      <c r="C95" s="143" t="s">
        <v>426</v>
      </c>
      <c r="D95" s="158"/>
      <c r="E95" s="159"/>
      <c r="F95" s="159"/>
      <c r="G95" s="159"/>
      <c r="H95" s="159"/>
      <c r="I95" s="159"/>
      <c r="J95" s="159"/>
      <c r="K95" s="159"/>
      <c r="L95" s="159"/>
      <c r="M95" s="159"/>
      <c r="N95" s="160"/>
      <c r="O95" s="155"/>
      <c r="P95" s="156"/>
      <c r="Q95" s="141"/>
      <c r="R95" s="141"/>
      <c r="S95" s="141"/>
      <c r="T95" s="141"/>
      <c r="U95" s="141"/>
      <c r="V95" s="141"/>
    </row>
    <row r="96" spans="1:22" x14ac:dyDescent="0.35">
      <c r="A96" s="142" t="s">
        <v>37</v>
      </c>
      <c r="B96" s="142" t="s">
        <v>89</v>
      </c>
      <c r="C96" s="143" t="s">
        <v>427</v>
      </c>
      <c r="D96" s="161"/>
      <c r="E96" s="162"/>
      <c r="F96" s="162"/>
      <c r="G96" s="162"/>
      <c r="H96" s="162"/>
      <c r="I96" s="162"/>
      <c r="J96" s="162"/>
      <c r="K96" s="162"/>
      <c r="L96" s="162"/>
      <c r="M96" s="162"/>
      <c r="N96" s="163"/>
      <c r="O96" s="164"/>
      <c r="P96" s="165"/>
      <c r="Q96" s="141"/>
      <c r="R96" s="141"/>
      <c r="S96" s="141"/>
      <c r="T96" s="141"/>
      <c r="U96" s="141"/>
      <c r="V96" s="141"/>
    </row>
    <row r="97" spans="1:23" s="413" customFormat="1" x14ac:dyDescent="0.35">
      <c r="A97" s="414" t="s">
        <v>90</v>
      </c>
      <c r="B97" s="414"/>
      <c r="C97" s="415"/>
      <c r="D97" s="416"/>
      <c r="E97" s="416"/>
      <c r="F97" s="416"/>
      <c r="G97" s="416"/>
      <c r="H97" s="416"/>
      <c r="I97" s="416"/>
      <c r="J97" s="416"/>
      <c r="K97" s="416"/>
      <c r="L97" s="416"/>
      <c r="M97" s="416"/>
      <c r="N97" s="417"/>
      <c r="O97" s="410"/>
      <c r="P97" s="411"/>
      <c r="Q97" s="412"/>
      <c r="R97" s="412"/>
      <c r="S97" s="412"/>
      <c r="T97" s="412"/>
      <c r="U97" s="412"/>
      <c r="V97" s="412"/>
    </row>
    <row r="98" spans="1:23" s="413" customFormat="1" x14ac:dyDescent="0.35">
      <c r="A98" s="405">
        <v>0</v>
      </c>
      <c r="B98" s="405">
        <v>0</v>
      </c>
      <c r="C98" s="406">
        <v>0</v>
      </c>
      <c r="D98" s="416"/>
      <c r="E98" s="418"/>
      <c r="F98" s="418"/>
      <c r="G98" s="418"/>
      <c r="H98" s="418"/>
      <c r="I98" s="418"/>
      <c r="J98" s="418"/>
      <c r="K98" s="418"/>
      <c r="L98" s="418"/>
      <c r="M98" s="418"/>
      <c r="N98" s="417"/>
      <c r="O98" s="410"/>
      <c r="P98" s="411"/>
      <c r="Q98" s="412"/>
      <c r="R98" s="412"/>
      <c r="S98" s="412"/>
      <c r="T98" s="412"/>
      <c r="U98" s="412"/>
      <c r="V98" s="412"/>
    </row>
    <row r="99" spans="1:23" x14ac:dyDescent="0.35">
      <c r="A99" s="142" t="s">
        <v>29</v>
      </c>
      <c r="B99" s="142" t="s">
        <v>91</v>
      </c>
      <c r="C99" s="143" t="s">
        <v>428</v>
      </c>
      <c r="D99" s="158"/>
      <c r="E99" s="159"/>
      <c r="F99" s="159"/>
      <c r="G99" s="159"/>
      <c r="H99" s="159"/>
      <c r="I99" s="159"/>
      <c r="J99" s="159"/>
      <c r="K99" s="159"/>
      <c r="L99" s="159"/>
      <c r="M99" s="159"/>
      <c r="N99" s="160"/>
      <c r="O99" s="155"/>
      <c r="P99" s="156"/>
      <c r="Q99" s="141"/>
      <c r="R99" s="141"/>
      <c r="S99" s="141"/>
      <c r="T99" s="141"/>
      <c r="U99" s="141"/>
      <c r="V99" s="141"/>
    </row>
    <row r="100" spans="1:23" x14ac:dyDescent="0.35">
      <c r="A100" s="142" t="s">
        <v>29</v>
      </c>
      <c r="B100" s="142" t="s">
        <v>92</v>
      </c>
      <c r="C100" s="143" t="s">
        <v>429</v>
      </c>
      <c r="D100" s="158"/>
      <c r="E100" s="159"/>
      <c r="F100" s="159"/>
      <c r="G100" s="159"/>
      <c r="H100" s="159"/>
      <c r="I100" s="159"/>
      <c r="J100" s="159"/>
      <c r="K100" s="159"/>
      <c r="L100" s="159"/>
      <c r="M100" s="159"/>
      <c r="N100" s="160"/>
      <c r="O100" s="155"/>
      <c r="P100" s="156"/>
      <c r="Q100" s="141"/>
      <c r="R100" s="141"/>
      <c r="S100" s="141"/>
      <c r="T100" s="141"/>
      <c r="U100" s="141"/>
      <c r="V100" s="141"/>
    </row>
    <row r="101" spans="1:23" x14ac:dyDescent="0.35">
      <c r="A101" s="142" t="s">
        <v>29</v>
      </c>
      <c r="B101" s="142" t="s">
        <v>93</v>
      </c>
      <c r="C101" s="143" t="s">
        <v>430</v>
      </c>
      <c r="D101" s="158"/>
      <c r="E101" s="159"/>
      <c r="F101" s="159"/>
      <c r="G101" s="159"/>
      <c r="H101" s="159"/>
      <c r="I101" s="159"/>
      <c r="J101" s="159"/>
      <c r="K101" s="159"/>
      <c r="L101" s="159"/>
      <c r="M101" s="159"/>
      <c r="N101" s="160"/>
      <c r="O101" s="155"/>
      <c r="P101" s="156"/>
      <c r="Q101" s="141"/>
      <c r="R101" s="141"/>
      <c r="S101" s="141"/>
      <c r="T101" s="141"/>
      <c r="U101" s="141"/>
      <c r="V101" s="141"/>
    </row>
    <row r="102" spans="1:23" x14ac:dyDescent="0.35">
      <c r="A102" s="142" t="s">
        <v>29</v>
      </c>
      <c r="B102" s="142" t="s">
        <v>94</v>
      </c>
      <c r="C102" s="143" t="s">
        <v>431</v>
      </c>
      <c r="D102" s="158"/>
      <c r="E102" s="159"/>
      <c r="F102" s="159"/>
      <c r="G102" s="159"/>
      <c r="H102" s="159"/>
      <c r="I102" s="159"/>
      <c r="J102" s="159"/>
      <c r="K102" s="159"/>
      <c r="L102" s="159"/>
      <c r="M102" s="159"/>
      <c r="N102" s="160"/>
      <c r="O102" s="155"/>
      <c r="P102" s="156"/>
      <c r="Q102" s="141"/>
      <c r="R102" s="141"/>
      <c r="S102" s="141"/>
      <c r="T102" s="141"/>
      <c r="U102" s="141"/>
      <c r="V102" s="141"/>
    </row>
    <row r="103" spans="1:23" x14ac:dyDescent="0.35">
      <c r="A103" s="142" t="s">
        <v>37</v>
      </c>
      <c r="B103" s="142" t="s">
        <v>95</v>
      </c>
      <c r="C103" s="143" t="s">
        <v>432</v>
      </c>
      <c r="D103" s="158"/>
      <c r="E103" s="159"/>
      <c r="F103" s="159"/>
      <c r="G103" s="159"/>
      <c r="H103" s="159"/>
      <c r="I103" s="159"/>
      <c r="J103" s="159"/>
      <c r="K103" s="159"/>
      <c r="L103" s="159"/>
      <c r="M103" s="159"/>
      <c r="N103" s="160"/>
      <c r="O103" s="155"/>
      <c r="P103" s="156"/>
      <c r="Q103" s="141"/>
      <c r="R103" s="141"/>
      <c r="S103" s="141"/>
      <c r="T103" s="141"/>
      <c r="U103" s="141"/>
      <c r="V103" s="141"/>
    </row>
    <row r="104" spans="1:23" s="413" customFormat="1" x14ac:dyDescent="0.35">
      <c r="A104" s="414" t="s">
        <v>96</v>
      </c>
      <c r="B104" s="414"/>
      <c r="C104" s="415"/>
      <c r="D104" s="416"/>
      <c r="E104" s="416"/>
      <c r="F104" s="416"/>
      <c r="G104" s="416"/>
      <c r="H104" s="416"/>
      <c r="I104" s="416"/>
      <c r="J104" s="416"/>
      <c r="K104" s="416"/>
      <c r="L104" s="416"/>
      <c r="M104" s="416"/>
      <c r="N104" s="417"/>
      <c r="O104" s="410"/>
      <c r="P104" s="411"/>
      <c r="Q104" s="412"/>
      <c r="R104" s="412"/>
      <c r="S104" s="412"/>
      <c r="T104" s="412"/>
      <c r="U104" s="412"/>
      <c r="V104" s="412"/>
    </row>
    <row r="105" spans="1:23" s="413" customFormat="1" x14ac:dyDescent="0.35">
      <c r="A105" s="405">
        <v>0</v>
      </c>
      <c r="B105" s="405">
        <v>0</v>
      </c>
      <c r="C105" s="406">
        <v>0</v>
      </c>
      <c r="D105" s="434"/>
      <c r="E105" s="435"/>
      <c r="F105" s="435"/>
      <c r="G105" s="435"/>
      <c r="H105" s="435"/>
      <c r="I105" s="435"/>
      <c r="J105" s="435"/>
      <c r="K105" s="435"/>
      <c r="L105" s="435"/>
      <c r="M105" s="435"/>
      <c r="N105" s="436"/>
      <c r="O105" s="419"/>
      <c r="P105" s="420"/>
      <c r="Q105" s="412"/>
      <c r="R105" s="412"/>
      <c r="S105" s="412"/>
      <c r="T105" s="412"/>
      <c r="U105" s="412"/>
      <c r="V105" s="412"/>
    </row>
    <row r="106" spans="1:23" s="413" customFormat="1" x14ac:dyDescent="0.35">
      <c r="A106" s="405">
        <v>0</v>
      </c>
      <c r="B106" s="405">
        <v>0</v>
      </c>
      <c r="C106" s="406">
        <v>0</v>
      </c>
      <c r="D106" s="416"/>
      <c r="E106" s="418"/>
      <c r="F106" s="418"/>
      <c r="G106" s="418"/>
      <c r="H106" s="418"/>
      <c r="I106" s="418"/>
      <c r="J106" s="418"/>
      <c r="K106" s="418"/>
      <c r="L106" s="418"/>
      <c r="M106" s="418"/>
      <c r="N106" s="417"/>
      <c r="O106" s="410"/>
      <c r="P106" s="411"/>
      <c r="Q106" s="412"/>
      <c r="R106" s="412"/>
      <c r="S106" s="412"/>
      <c r="T106" s="412"/>
      <c r="U106" s="412"/>
      <c r="V106" s="412"/>
    </row>
    <row r="107" spans="1:23" s="413" customFormat="1" x14ac:dyDescent="0.35">
      <c r="A107" s="414" t="s">
        <v>97</v>
      </c>
      <c r="B107" s="414"/>
      <c r="C107" s="415"/>
      <c r="D107" s="434"/>
      <c r="E107" s="434"/>
      <c r="F107" s="434"/>
      <c r="G107" s="434"/>
      <c r="H107" s="434"/>
      <c r="I107" s="434"/>
      <c r="J107" s="434"/>
      <c r="K107" s="434"/>
      <c r="L107" s="434"/>
      <c r="M107" s="434"/>
      <c r="N107" s="436"/>
      <c r="O107" s="410"/>
      <c r="P107" s="411"/>
      <c r="Q107" s="412"/>
      <c r="R107" s="412"/>
      <c r="S107" s="412"/>
      <c r="T107" s="412"/>
      <c r="U107" s="412"/>
      <c r="V107" s="412"/>
    </row>
    <row r="108" spans="1:23" s="413" customFormat="1" ht="15" customHeight="1" x14ac:dyDescent="0.35">
      <c r="A108" s="405">
        <v>0</v>
      </c>
      <c r="B108" s="405">
        <v>0</v>
      </c>
      <c r="C108" s="406">
        <v>0</v>
      </c>
      <c r="D108" s="416"/>
      <c r="E108" s="418"/>
      <c r="F108" s="418"/>
      <c r="G108" s="418"/>
      <c r="H108" s="418"/>
      <c r="I108" s="418"/>
      <c r="J108" s="418"/>
      <c r="K108" s="418"/>
      <c r="L108" s="418"/>
      <c r="M108" s="418"/>
      <c r="N108" s="417"/>
      <c r="O108" s="410"/>
      <c r="P108" s="411"/>
      <c r="Q108" s="412"/>
      <c r="R108" s="412"/>
      <c r="S108" s="412"/>
      <c r="T108" s="412"/>
      <c r="U108" s="412"/>
      <c r="V108" s="412"/>
    </row>
    <row r="109" spans="1:23" s="413" customFormat="1" x14ac:dyDescent="0.35">
      <c r="A109" s="414" t="s">
        <v>98</v>
      </c>
      <c r="B109" s="414"/>
      <c r="C109" s="415"/>
      <c r="D109" s="416"/>
      <c r="E109" s="418"/>
      <c r="F109" s="418"/>
      <c r="G109" s="418"/>
      <c r="H109" s="418"/>
      <c r="I109" s="418"/>
      <c r="J109" s="418"/>
      <c r="K109" s="418"/>
      <c r="L109" s="418"/>
      <c r="M109" s="418"/>
      <c r="N109" s="417"/>
      <c r="O109" s="410"/>
      <c r="P109" s="411"/>
      <c r="Q109" s="412"/>
      <c r="R109" s="412"/>
      <c r="S109" s="412"/>
      <c r="T109" s="412"/>
      <c r="U109" s="412"/>
      <c r="V109" s="412"/>
    </row>
    <row r="110" spans="1:23" s="413" customFormat="1" x14ac:dyDescent="0.35">
      <c r="A110" s="405">
        <v>0</v>
      </c>
      <c r="B110" s="405">
        <v>0</v>
      </c>
      <c r="C110" s="406">
        <v>0</v>
      </c>
      <c r="D110" s="416"/>
      <c r="E110" s="418"/>
      <c r="F110" s="418"/>
      <c r="G110" s="418"/>
      <c r="H110" s="418"/>
      <c r="I110" s="418"/>
      <c r="J110" s="418"/>
      <c r="K110" s="418"/>
      <c r="L110" s="418"/>
      <c r="M110" s="418"/>
      <c r="N110" s="417"/>
      <c r="O110" s="410"/>
      <c r="P110" s="411"/>
      <c r="Q110" s="437"/>
      <c r="R110" s="437"/>
      <c r="S110" s="437"/>
      <c r="T110" s="437"/>
      <c r="U110" s="437"/>
      <c r="V110" s="437"/>
      <c r="W110" s="438"/>
    </row>
    <row r="111" spans="1:23" x14ac:dyDescent="0.35">
      <c r="A111" s="142" t="s">
        <v>26</v>
      </c>
      <c r="B111" s="142" t="s">
        <v>99</v>
      </c>
      <c r="C111" s="143" t="s">
        <v>433</v>
      </c>
      <c r="D111" s="170"/>
      <c r="E111" s="171"/>
      <c r="F111" s="171"/>
      <c r="G111" s="171"/>
      <c r="H111" s="171"/>
      <c r="I111" s="171"/>
      <c r="J111" s="171"/>
      <c r="K111" s="171"/>
      <c r="L111" s="171"/>
      <c r="M111" s="171"/>
      <c r="N111" s="172"/>
      <c r="O111" s="173"/>
      <c r="P111" s="174"/>
      <c r="Q111" s="68"/>
      <c r="R111" s="68"/>
      <c r="S111" s="68"/>
      <c r="T111" s="68"/>
      <c r="U111" s="68"/>
      <c r="V111" s="68"/>
      <c r="W111"/>
    </row>
    <row r="112" spans="1:23" x14ac:dyDescent="0.35">
      <c r="A112" s="142" t="s">
        <v>26</v>
      </c>
      <c r="B112" s="142" t="s">
        <v>100</v>
      </c>
      <c r="C112" s="143" t="s">
        <v>434</v>
      </c>
      <c r="D112" s="175"/>
      <c r="E112" s="176"/>
      <c r="F112" s="176"/>
      <c r="G112" s="176"/>
      <c r="H112" s="176"/>
      <c r="I112" s="176"/>
      <c r="J112" s="176"/>
      <c r="K112" s="176"/>
      <c r="L112" s="176"/>
      <c r="M112" s="176"/>
      <c r="N112" s="296"/>
      <c r="O112" s="177"/>
      <c r="P112" s="178"/>
      <c r="Q112" s="68"/>
      <c r="R112" s="68"/>
      <c r="S112" s="68"/>
      <c r="T112" s="68"/>
      <c r="U112" s="68"/>
      <c r="V112" s="68"/>
      <c r="W112"/>
    </row>
    <row r="113" spans="1:23" x14ac:dyDescent="0.35">
      <c r="A113" s="142" t="s">
        <v>26</v>
      </c>
      <c r="B113" s="142" t="s">
        <v>101</v>
      </c>
      <c r="C113" s="143" t="s">
        <v>435</v>
      </c>
      <c r="D113" s="170"/>
      <c r="E113" s="171"/>
      <c r="F113" s="171"/>
      <c r="G113" s="171"/>
      <c r="H113" s="171"/>
      <c r="I113" s="171"/>
      <c r="J113" s="171"/>
      <c r="K113" s="171"/>
      <c r="L113" s="171"/>
      <c r="M113" s="171"/>
      <c r="N113" s="172"/>
      <c r="O113" s="173"/>
      <c r="P113" s="174"/>
      <c r="Q113" s="68"/>
      <c r="R113" s="68"/>
      <c r="S113" s="68"/>
      <c r="T113" s="68"/>
      <c r="U113" s="68"/>
      <c r="V113" s="68"/>
      <c r="W113"/>
    </row>
    <row r="114" spans="1:23" s="413" customFormat="1" x14ac:dyDescent="0.35">
      <c r="A114" s="405">
        <v>0</v>
      </c>
      <c r="B114" s="405">
        <v>0</v>
      </c>
      <c r="C114" s="406">
        <v>0</v>
      </c>
      <c r="D114" s="439"/>
      <c r="E114" s="440"/>
      <c r="F114" s="440"/>
      <c r="G114" s="440"/>
      <c r="H114" s="440"/>
      <c r="I114" s="440"/>
      <c r="J114" s="440"/>
      <c r="K114" s="440"/>
      <c r="L114" s="440"/>
      <c r="M114" s="440"/>
      <c r="N114" s="441"/>
      <c r="O114" s="442"/>
      <c r="P114" s="443"/>
      <c r="Q114" s="444"/>
      <c r="R114" s="444"/>
      <c r="S114" s="444"/>
      <c r="T114" s="444"/>
      <c r="U114" s="444"/>
      <c r="V114" s="444"/>
      <c r="W114" s="438"/>
    </row>
    <row r="115" spans="1:23" x14ac:dyDescent="0.35">
      <c r="A115" s="142" t="s">
        <v>29</v>
      </c>
      <c r="B115" s="142" t="s">
        <v>102</v>
      </c>
      <c r="C115" s="143" t="s">
        <v>436</v>
      </c>
      <c r="D115" s="175"/>
      <c r="E115" s="176"/>
      <c r="F115" s="176"/>
      <c r="G115" s="176"/>
      <c r="H115" s="176"/>
      <c r="I115" s="176"/>
      <c r="J115" s="176"/>
      <c r="K115" s="176"/>
      <c r="L115" s="176"/>
      <c r="M115" s="176"/>
      <c r="N115" s="296"/>
      <c r="O115" s="177"/>
      <c r="P115" s="178"/>
      <c r="Q115" s="68"/>
      <c r="R115" s="68"/>
      <c r="S115" s="68"/>
      <c r="T115" s="68"/>
      <c r="U115" s="68"/>
      <c r="V115" s="68"/>
      <c r="W115"/>
    </row>
    <row r="116" spans="1:23" x14ac:dyDescent="0.35">
      <c r="A116" s="142" t="s">
        <v>29</v>
      </c>
      <c r="B116" s="142" t="s">
        <v>103</v>
      </c>
      <c r="C116" s="143" t="s">
        <v>437</v>
      </c>
      <c r="D116" s="170"/>
      <c r="E116" s="171"/>
      <c r="F116" s="171"/>
      <c r="G116" s="171"/>
      <c r="H116" s="171"/>
      <c r="I116" s="171"/>
      <c r="J116" s="171"/>
      <c r="K116" s="171"/>
      <c r="L116" s="171"/>
      <c r="M116" s="171"/>
      <c r="N116" s="172"/>
      <c r="O116" s="173"/>
      <c r="P116" s="174"/>
      <c r="Q116" s="68"/>
      <c r="R116" s="68"/>
      <c r="S116" s="68"/>
      <c r="T116" s="68"/>
      <c r="U116" s="68"/>
      <c r="V116" s="68"/>
      <c r="W116"/>
    </row>
    <row r="117" spans="1:23" x14ac:dyDescent="0.35">
      <c r="A117" s="142" t="s">
        <v>29</v>
      </c>
      <c r="B117" s="142" t="s">
        <v>104</v>
      </c>
      <c r="C117" s="143" t="s">
        <v>438</v>
      </c>
      <c r="D117" s="170"/>
      <c r="E117" s="171"/>
      <c r="F117" s="171"/>
      <c r="G117" s="171"/>
      <c r="H117" s="171"/>
      <c r="I117" s="171"/>
      <c r="J117" s="171"/>
      <c r="K117" s="171"/>
      <c r="L117" s="171"/>
      <c r="M117" s="171"/>
      <c r="N117" s="172"/>
      <c r="O117" s="173"/>
      <c r="P117" s="174"/>
      <c r="Q117" s="68"/>
      <c r="R117" s="68"/>
      <c r="S117" s="68"/>
      <c r="T117" s="68"/>
      <c r="U117" s="68"/>
      <c r="V117" s="68"/>
      <c r="W117"/>
    </row>
    <row r="118" spans="1:23" x14ac:dyDescent="0.35">
      <c r="A118" s="142" t="s">
        <v>37</v>
      </c>
      <c r="B118" s="142" t="s">
        <v>105</v>
      </c>
      <c r="C118" s="143" t="s">
        <v>439</v>
      </c>
      <c r="D118" s="170"/>
      <c r="E118" s="171"/>
      <c r="F118" s="171"/>
      <c r="G118" s="171"/>
      <c r="H118" s="171"/>
      <c r="I118" s="171"/>
      <c r="J118" s="171"/>
      <c r="K118" s="171"/>
      <c r="L118" s="171"/>
      <c r="M118" s="297"/>
      <c r="N118" s="172"/>
      <c r="O118" s="173"/>
      <c r="P118" s="174"/>
      <c r="Q118" s="68"/>
      <c r="R118" s="68"/>
      <c r="S118" s="68"/>
      <c r="T118" s="68"/>
      <c r="U118" s="68"/>
      <c r="V118" s="68"/>
      <c r="W118"/>
    </row>
    <row r="119" spans="1:23" s="413" customFormat="1" x14ac:dyDescent="0.35">
      <c r="A119" s="414" t="s">
        <v>106</v>
      </c>
      <c r="B119" s="414"/>
      <c r="C119" s="415"/>
      <c r="D119" s="434"/>
      <c r="E119" s="434"/>
      <c r="F119" s="434"/>
      <c r="G119" s="434"/>
      <c r="H119" s="434"/>
      <c r="I119" s="434"/>
      <c r="J119" s="434"/>
      <c r="K119" s="434"/>
      <c r="L119" s="434"/>
      <c r="M119" s="434"/>
      <c r="N119" s="436"/>
      <c r="O119" s="445"/>
      <c r="P119" s="446"/>
      <c r="Q119" s="447"/>
      <c r="R119" s="447"/>
      <c r="S119" s="447"/>
      <c r="T119" s="447"/>
      <c r="U119" s="447"/>
      <c r="V119" s="437"/>
      <c r="W119" s="438"/>
    </row>
    <row r="120" spans="1:23" s="413" customFormat="1" x14ac:dyDescent="0.35">
      <c r="A120" s="405">
        <v>0</v>
      </c>
      <c r="B120" s="405">
        <v>0</v>
      </c>
      <c r="C120" s="406">
        <v>0</v>
      </c>
      <c r="D120" s="416"/>
      <c r="E120" s="418"/>
      <c r="F120" s="418"/>
      <c r="G120" s="418"/>
      <c r="H120" s="418"/>
      <c r="I120" s="418"/>
      <c r="J120" s="418"/>
      <c r="K120" s="418"/>
      <c r="L120" s="418"/>
      <c r="M120" s="448"/>
      <c r="N120" s="417"/>
      <c r="O120" s="410"/>
      <c r="P120" s="411"/>
      <c r="Q120" s="437"/>
      <c r="R120" s="437"/>
      <c r="S120" s="437"/>
      <c r="T120" s="437"/>
      <c r="U120" s="437"/>
      <c r="V120" s="437"/>
      <c r="W120" s="438"/>
    </row>
    <row r="121" spans="1:23" x14ac:dyDescent="0.35">
      <c r="A121" s="142" t="s">
        <v>29</v>
      </c>
      <c r="B121" s="142" t="s">
        <v>107</v>
      </c>
      <c r="C121" s="143" t="s">
        <v>440</v>
      </c>
      <c r="D121" s="170"/>
      <c r="E121" s="171"/>
      <c r="F121" s="171"/>
      <c r="G121" s="171"/>
      <c r="H121" s="171"/>
      <c r="I121" s="171"/>
      <c r="J121" s="171"/>
      <c r="K121" s="171"/>
      <c r="L121" s="171"/>
      <c r="M121" s="297"/>
      <c r="N121" s="172"/>
      <c r="O121" s="173"/>
      <c r="P121" s="174"/>
      <c r="Q121" s="68"/>
      <c r="R121" s="68"/>
      <c r="S121" s="68"/>
      <c r="T121" s="68"/>
      <c r="U121" s="68"/>
      <c r="V121" s="68"/>
      <c r="W121"/>
    </row>
    <row r="122" spans="1:23" x14ac:dyDescent="0.35">
      <c r="A122" s="142" t="s">
        <v>29</v>
      </c>
      <c r="B122" s="142" t="s">
        <v>108</v>
      </c>
      <c r="C122" s="143" t="s">
        <v>441</v>
      </c>
      <c r="D122" s="170"/>
      <c r="E122" s="171"/>
      <c r="F122" s="171"/>
      <c r="G122" s="171"/>
      <c r="H122" s="171"/>
      <c r="I122" s="171"/>
      <c r="J122" s="171"/>
      <c r="K122" s="171"/>
      <c r="L122" s="171"/>
      <c r="M122" s="171"/>
      <c r="N122" s="172"/>
      <c r="O122" s="173"/>
      <c r="P122" s="174"/>
      <c r="Q122" s="68"/>
      <c r="R122" s="68"/>
      <c r="S122" s="68"/>
      <c r="T122" s="68"/>
      <c r="U122" s="68"/>
      <c r="V122" s="68"/>
      <c r="W122"/>
    </row>
    <row r="123" spans="1:23" x14ac:dyDescent="0.35">
      <c r="A123" s="142" t="s">
        <v>29</v>
      </c>
      <c r="B123" s="142" t="s">
        <v>442</v>
      </c>
      <c r="C123" s="143" t="s">
        <v>443</v>
      </c>
      <c r="D123" s="170"/>
      <c r="E123" s="171"/>
      <c r="F123" s="171"/>
      <c r="G123" s="171"/>
      <c r="H123" s="171"/>
      <c r="I123" s="171"/>
      <c r="J123" s="171"/>
      <c r="K123" s="171"/>
      <c r="L123" s="171"/>
      <c r="M123" s="297"/>
      <c r="N123" s="172"/>
      <c r="O123" s="173"/>
      <c r="P123" s="174"/>
      <c r="Q123" s="68"/>
      <c r="R123" s="68"/>
      <c r="S123" s="68"/>
      <c r="T123" s="68"/>
      <c r="U123" s="68"/>
      <c r="V123" s="68"/>
      <c r="W123"/>
    </row>
    <row r="124" spans="1:23" x14ac:dyDescent="0.35">
      <c r="A124" s="142" t="s">
        <v>37</v>
      </c>
      <c r="B124" s="142" t="s">
        <v>109</v>
      </c>
      <c r="C124" s="143" t="s">
        <v>444</v>
      </c>
      <c r="D124" s="170"/>
      <c r="E124" s="171"/>
      <c r="F124" s="171"/>
      <c r="G124" s="171"/>
      <c r="H124" s="171"/>
      <c r="I124" s="171"/>
      <c r="J124" s="171"/>
      <c r="K124" s="171"/>
      <c r="L124" s="171"/>
      <c r="M124" s="297"/>
      <c r="N124" s="172"/>
      <c r="O124" s="173"/>
      <c r="P124" s="174"/>
      <c r="Q124" s="68"/>
      <c r="R124" s="68"/>
      <c r="S124" s="68"/>
      <c r="T124" s="68"/>
      <c r="U124" s="68"/>
      <c r="V124" s="68"/>
      <c r="W124"/>
    </row>
    <row r="125" spans="1:23" s="413" customFormat="1" x14ac:dyDescent="0.35">
      <c r="A125" s="414" t="s">
        <v>110</v>
      </c>
      <c r="B125" s="414"/>
      <c r="C125" s="415"/>
      <c r="D125" s="434"/>
      <c r="E125" s="434"/>
      <c r="F125" s="434"/>
      <c r="G125" s="434"/>
      <c r="H125" s="434"/>
      <c r="I125" s="434"/>
      <c r="J125" s="434"/>
      <c r="K125" s="434"/>
      <c r="L125" s="434"/>
      <c r="M125" s="434"/>
      <c r="N125" s="436"/>
      <c r="O125" s="445"/>
      <c r="P125" s="446"/>
      <c r="Q125" s="449"/>
      <c r="R125" s="449"/>
      <c r="S125" s="449"/>
      <c r="T125" s="449"/>
      <c r="U125" s="449"/>
      <c r="V125" s="412"/>
    </row>
    <row r="126" spans="1:23" s="413" customFormat="1" x14ac:dyDescent="0.35">
      <c r="A126" s="405">
        <v>0</v>
      </c>
      <c r="B126" s="405">
        <v>0</v>
      </c>
      <c r="C126" s="406">
        <v>0</v>
      </c>
      <c r="D126" s="416"/>
      <c r="E126" s="418"/>
      <c r="F126" s="418"/>
      <c r="G126" s="418"/>
      <c r="H126" s="418"/>
      <c r="I126" s="418"/>
      <c r="J126" s="418"/>
      <c r="K126" s="418"/>
      <c r="L126" s="418"/>
      <c r="M126" s="448"/>
      <c r="N126" s="417"/>
      <c r="O126" s="410"/>
      <c r="P126" s="411"/>
      <c r="Q126" s="412"/>
      <c r="R126" s="412"/>
      <c r="S126" s="412"/>
      <c r="T126" s="412"/>
      <c r="U126" s="412"/>
      <c r="V126" s="412"/>
    </row>
    <row r="127" spans="1:23" s="413" customFormat="1" x14ac:dyDescent="0.35">
      <c r="A127" s="405">
        <v>0</v>
      </c>
      <c r="B127" s="405">
        <v>0</v>
      </c>
      <c r="C127" s="406">
        <v>0</v>
      </c>
      <c r="D127" s="434"/>
      <c r="E127" s="435"/>
      <c r="F127" s="435"/>
      <c r="G127" s="435"/>
      <c r="H127" s="435"/>
      <c r="I127" s="435"/>
      <c r="J127" s="435"/>
      <c r="K127" s="435"/>
      <c r="L127" s="435"/>
      <c r="M127" s="450"/>
      <c r="N127" s="436"/>
      <c r="O127" s="419"/>
      <c r="P127" s="420"/>
      <c r="Q127" s="412"/>
      <c r="R127" s="412"/>
      <c r="S127" s="412"/>
      <c r="T127" s="412"/>
      <c r="U127" s="412"/>
      <c r="V127" s="412"/>
    </row>
    <row r="128" spans="1:23" s="413" customFormat="1" x14ac:dyDescent="0.35">
      <c r="A128" s="414" t="s">
        <v>111</v>
      </c>
      <c r="B128" s="414"/>
      <c r="C128" s="415"/>
      <c r="D128" s="434"/>
      <c r="E128" s="434"/>
      <c r="F128" s="434"/>
      <c r="G128" s="434"/>
      <c r="H128" s="434"/>
      <c r="I128" s="434"/>
      <c r="J128" s="434"/>
      <c r="K128" s="434"/>
      <c r="L128" s="434"/>
      <c r="M128" s="434"/>
      <c r="N128" s="436"/>
      <c r="O128" s="445"/>
      <c r="P128" s="445"/>
      <c r="Q128" s="412"/>
      <c r="R128" s="412"/>
      <c r="S128" s="412"/>
      <c r="T128" s="412"/>
      <c r="U128" s="412"/>
      <c r="V128" s="412"/>
    </row>
    <row r="129" spans="1:22" s="413" customFormat="1" x14ac:dyDescent="0.35">
      <c r="A129" s="405">
        <v>0</v>
      </c>
      <c r="B129" s="405">
        <v>0</v>
      </c>
      <c r="C129" s="406">
        <v>0</v>
      </c>
      <c r="D129" s="416"/>
      <c r="E129" s="418"/>
      <c r="F129" s="418"/>
      <c r="G129" s="418"/>
      <c r="H129" s="418"/>
      <c r="I129" s="418"/>
      <c r="J129" s="418"/>
      <c r="K129" s="418"/>
      <c r="L129" s="418"/>
      <c r="M129" s="448"/>
      <c r="N129" s="417"/>
      <c r="O129" s="410"/>
      <c r="P129" s="411"/>
      <c r="Q129" s="412"/>
      <c r="R129" s="412"/>
      <c r="S129" s="412"/>
      <c r="T129" s="412"/>
      <c r="U129" s="412"/>
      <c r="V129" s="412"/>
    </row>
    <row r="130" spans="1:22" s="413" customFormat="1" x14ac:dyDescent="0.35">
      <c r="A130" s="414" t="s">
        <v>112</v>
      </c>
      <c r="B130" s="414"/>
      <c r="C130" s="415"/>
      <c r="D130" s="416"/>
      <c r="E130" s="418"/>
      <c r="F130" s="418"/>
      <c r="G130" s="418"/>
      <c r="H130" s="418"/>
      <c r="I130" s="418"/>
      <c r="J130" s="418"/>
      <c r="K130" s="418"/>
      <c r="L130" s="418"/>
      <c r="M130" s="417"/>
      <c r="N130" s="451"/>
      <c r="O130" s="410"/>
      <c r="P130" s="411"/>
      <c r="Q130" s="412"/>
      <c r="R130" s="412"/>
      <c r="S130" s="412"/>
      <c r="T130" s="412"/>
      <c r="U130" s="412"/>
      <c r="V130" s="412"/>
    </row>
    <row r="131" spans="1:22" s="413" customFormat="1" x14ac:dyDescent="0.35">
      <c r="A131" s="414">
        <v>0</v>
      </c>
      <c r="B131" s="414">
        <v>0</v>
      </c>
      <c r="C131" s="415">
        <v>0</v>
      </c>
      <c r="D131" s="416"/>
      <c r="E131" s="418"/>
      <c r="F131" s="418"/>
      <c r="G131" s="418"/>
      <c r="H131" s="418"/>
      <c r="I131" s="418"/>
      <c r="J131" s="418"/>
      <c r="K131" s="418"/>
      <c r="L131" s="418"/>
      <c r="M131" s="417"/>
      <c r="N131" s="451"/>
      <c r="O131" s="410"/>
      <c r="P131" s="411"/>
      <c r="Q131" s="412"/>
      <c r="R131" s="412"/>
      <c r="S131" s="412"/>
      <c r="T131" s="412"/>
      <c r="U131" s="412"/>
      <c r="V131" s="412"/>
    </row>
    <row r="132" spans="1:22" x14ac:dyDescent="0.35">
      <c r="A132" s="142" t="s">
        <v>26</v>
      </c>
      <c r="B132" s="142" t="s">
        <v>113</v>
      </c>
      <c r="C132" s="143" t="s">
        <v>445</v>
      </c>
      <c r="D132" s="158"/>
      <c r="E132" s="159"/>
      <c r="F132" s="159"/>
      <c r="G132" s="159"/>
      <c r="H132" s="159"/>
      <c r="I132" s="159"/>
      <c r="J132" s="159"/>
      <c r="K132" s="159"/>
      <c r="L132" s="159"/>
      <c r="M132" s="160"/>
      <c r="N132" s="179"/>
      <c r="O132" s="155"/>
      <c r="P132" s="156"/>
      <c r="Q132" s="141"/>
      <c r="R132" s="141"/>
      <c r="S132" s="141"/>
      <c r="T132" s="141"/>
      <c r="U132" s="141"/>
      <c r="V132" s="141"/>
    </row>
    <row r="133" spans="1:22" s="413" customFormat="1" x14ac:dyDescent="0.35">
      <c r="A133" s="405">
        <v>0</v>
      </c>
      <c r="B133" s="405">
        <v>0</v>
      </c>
      <c r="C133" s="406">
        <v>0</v>
      </c>
      <c r="D133" s="416"/>
      <c r="E133" s="418"/>
      <c r="F133" s="418"/>
      <c r="G133" s="418"/>
      <c r="H133" s="418"/>
      <c r="I133" s="418"/>
      <c r="J133" s="418"/>
      <c r="K133" s="418"/>
      <c r="L133" s="418"/>
      <c r="M133" s="417"/>
      <c r="N133" s="451"/>
      <c r="O133" s="410"/>
      <c r="P133" s="411"/>
      <c r="Q133" s="412"/>
      <c r="R133" s="412"/>
      <c r="S133" s="412"/>
      <c r="T133" s="412"/>
      <c r="U133" s="412"/>
      <c r="V133" s="412"/>
    </row>
    <row r="134" spans="1:22" x14ac:dyDescent="0.35">
      <c r="A134" s="142" t="s">
        <v>29</v>
      </c>
      <c r="B134" s="142" t="s">
        <v>114</v>
      </c>
      <c r="C134" s="143" t="s">
        <v>446</v>
      </c>
      <c r="D134" s="161"/>
      <c r="E134" s="162"/>
      <c r="F134" s="162"/>
      <c r="G134" s="162"/>
      <c r="H134" s="162"/>
      <c r="I134" s="162"/>
      <c r="J134" s="162"/>
      <c r="K134" s="162"/>
      <c r="L134" s="162"/>
      <c r="M134" s="163"/>
      <c r="N134" s="298"/>
      <c r="O134" s="164"/>
      <c r="P134" s="165"/>
      <c r="Q134" s="141"/>
      <c r="R134" s="141"/>
      <c r="S134" s="141"/>
      <c r="T134" s="141"/>
      <c r="U134" s="141"/>
      <c r="V134" s="141"/>
    </row>
    <row r="135" spans="1:22" x14ac:dyDescent="0.35">
      <c r="A135" s="142" t="s">
        <v>29</v>
      </c>
      <c r="B135" s="142" t="s">
        <v>115</v>
      </c>
      <c r="C135" s="143" t="s">
        <v>447</v>
      </c>
      <c r="D135" s="158"/>
      <c r="E135" s="159"/>
      <c r="F135" s="159"/>
      <c r="G135" s="159"/>
      <c r="H135" s="159"/>
      <c r="I135" s="159"/>
      <c r="J135" s="159"/>
      <c r="K135" s="159"/>
      <c r="L135" s="159"/>
      <c r="M135" s="160"/>
      <c r="N135" s="179"/>
      <c r="O135" s="155"/>
      <c r="P135" s="156"/>
      <c r="Q135" s="141"/>
      <c r="R135" s="141"/>
      <c r="S135" s="141"/>
      <c r="T135" s="141"/>
      <c r="U135" s="141"/>
      <c r="V135" s="141"/>
    </row>
    <row r="136" spans="1:22" x14ac:dyDescent="0.35">
      <c r="A136" s="142" t="s">
        <v>29</v>
      </c>
      <c r="B136" s="142" t="s">
        <v>116</v>
      </c>
      <c r="C136" s="143" t="s">
        <v>448</v>
      </c>
      <c r="D136" s="158"/>
      <c r="E136" s="159"/>
      <c r="F136" s="159"/>
      <c r="G136" s="159"/>
      <c r="H136" s="159"/>
      <c r="I136" s="159"/>
      <c r="J136" s="159"/>
      <c r="K136" s="159"/>
      <c r="L136" s="159"/>
      <c r="M136" s="160"/>
      <c r="N136" s="179"/>
      <c r="O136" s="155"/>
      <c r="P136" s="156"/>
      <c r="Q136" s="141"/>
      <c r="R136" s="141"/>
      <c r="S136" s="141"/>
      <c r="T136" s="141"/>
      <c r="U136" s="141"/>
      <c r="V136" s="141"/>
    </row>
    <row r="137" spans="1:22" x14ac:dyDescent="0.35">
      <c r="A137" s="142" t="s">
        <v>29</v>
      </c>
      <c r="B137" s="142" t="s">
        <v>117</v>
      </c>
      <c r="C137" s="143" t="s">
        <v>449</v>
      </c>
      <c r="D137" s="161"/>
      <c r="E137" s="162"/>
      <c r="F137" s="162"/>
      <c r="G137" s="162"/>
      <c r="H137" s="162"/>
      <c r="I137" s="162"/>
      <c r="J137" s="162"/>
      <c r="K137" s="162"/>
      <c r="L137" s="162"/>
      <c r="M137" s="163"/>
      <c r="N137" s="298"/>
      <c r="O137" s="164"/>
      <c r="P137" s="165"/>
      <c r="Q137" s="141"/>
      <c r="R137" s="141"/>
      <c r="S137" s="141"/>
      <c r="T137" s="141"/>
      <c r="U137" s="141"/>
      <c r="V137" s="141"/>
    </row>
    <row r="138" spans="1:22" x14ac:dyDescent="0.35">
      <c r="A138" s="142" t="s">
        <v>37</v>
      </c>
      <c r="B138" s="142" t="s">
        <v>118</v>
      </c>
      <c r="C138" s="143" t="s">
        <v>450</v>
      </c>
      <c r="D138" s="158"/>
      <c r="E138" s="159"/>
      <c r="F138" s="159"/>
      <c r="G138" s="159"/>
      <c r="H138" s="159"/>
      <c r="I138" s="159"/>
      <c r="J138" s="159"/>
      <c r="K138" s="159"/>
      <c r="L138" s="159"/>
      <c r="M138" s="160"/>
      <c r="N138" s="179"/>
      <c r="O138" s="155"/>
      <c r="P138" s="156"/>
      <c r="Q138" s="141"/>
      <c r="R138" s="141"/>
      <c r="S138" s="141"/>
      <c r="T138" s="141"/>
      <c r="U138" s="141"/>
      <c r="V138" s="141"/>
    </row>
    <row r="139" spans="1:22" x14ac:dyDescent="0.35">
      <c r="A139" s="136" t="s">
        <v>119</v>
      </c>
      <c r="B139" s="136"/>
      <c r="C139" s="157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299"/>
      <c r="O139" s="155"/>
      <c r="P139" s="156"/>
      <c r="Q139" s="141"/>
      <c r="R139" s="141"/>
      <c r="S139" s="141"/>
      <c r="T139" s="141"/>
      <c r="U139" s="141"/>
      <c r="V139" s="141"/>
    </row>
    <row r="140" spans="1:22" x14ac:dyDescent="0.35">
      <c r="A140" s="142">
        <v>0</v>
      </c>
      <c r="B140" s="142">
        <v>0</v>
      </c>
      <c r="C140" s="143">
        <v>0</v>
      </c>
      <c r="D140" s="158"/>
      <c r="E140" s="159"/>
      <c r="F140" s="159"/>
      <c r="G140" s="159"/>
      <c r="H140" s="159"/>
      <c r="I140" s="159"/>
      <c r="J140" s="159"/>
      <c r="K140" s="159"/>
      <c r="L140" s="159"/>
      <c r="M140" s="160"/>
      <c r="N140" s="179"/>
      <c r="O140" s="155"/>
      <c r="P140" s="156"/>
      <c r="Q140" s="141"/>
      <c r="R140" s="141"/>
      <c r="S140" s="141"/>
      <c r="T140" s="141"/>
      <c r="U140" s="141"/>
      <c r="V140" s="141"/>
    </row>
    <row r="141" spans="1:22" x14ac:dyDescent="0.35">
      <c r="A141" s="142" t="s">
        <v>29</v>
      </c>
      <c r="B141" s="142" t="s">
        <v>120</v>
      </c>
      <c r="C141" s="143" t="s">
        <v>451</v>
      </c>
      <c r="D141" s="158"/>
      <c r="E141" s="159"/>
      <c r="F141" s="159"/>
      <c r="G141" s="159"/>
      <c r="H141" s="159"/>
      <c r="I141" s="159"/>
      <c r="J141" s="159"/>
      <c r="K141" s="159"/>
      <c r="L141" s="159"/>
      <c r="M141" s="160"/>
      <c r="N141" s="179"/>
      <c r="O141" s="155"/>
      <c r="P141" s="156"/>
      <c r="Q141" s="141"/>
      <c r="R141" s="141"/>
      <c r="S141" s="141"/>
      <c r="T141" s="141"/>
      <c r="U141" s="141"/>
      <c r="V141" s="141"/>
    </row>
    <row r="142" spans="1:22" x14ac:dyDescent="0.35">
      <c r="A142" s="142" t="s">
        <v>29</v>
      </c>
      <c r="B142" s="142" t="s">
        <v>121</v>
      </c>
      <c r="C142" s="143" t="s">
        <v>452</v>
      </c>
      <c r="D142" s="158"/>
      <c r="E142" s="159"/>
      <c r="F142" s="159"/>
      <c r="G142" s="159"/>
      <c r="H142" s="159"/>
      <c r="I142" s="159"/>
      <c r="J142" s="159"/>
      <c r="K142" s="159"/>
      <c r="L142" s="159"/>
      <c r="M142" s="160"/>
      <c r="N142" s="179"/>
      <c r="O142" s="155"/>
      <c r="P142" s="156"/>
      <c r="Q142" s="141"/>
      <c r="R142" s="141"/>
      <c r="S142" s="141"/>
      <c r="T142" s="141"/>
      <c r="U142" s="141"/>
      <c r="V142" s="141"/>
    </row>
    <row r="143" spans="1:22" x14ac:dyDescent="0.35">
      <c r="A143" s="142" t="s">
        <v>29</v>
      </c>
      <c r="B143" s="142" t="s">
        <v>122</v>
      </c>
      <c r="C143" s="143" t="s">
        <v>453</v>
      </c>
      <c r="D143" s="158"/>
      <c r="E143" s="159"/>
      <c r="F143" s="159"/>
      <c r="G143" s="159"/>
      <c r="H143" s="159"/>
      <c r="I143" s="159"/>
      <c r="J143" s="159"/>
      <c r="K143" s="159"/>
      <c r="L143" s="159"/>
      <c r="M143" s="160"/>
      <c r="N143" s="179"/>
      <c r="O143" s="155"/>
      <c r="P143" s="156"/>
      <c r="Q143" s="141"/>
      <c r="R143" s="141"/>
      <c r="S143" s="141"/>
      <c r="T143" s="141"/>
      <c r="U143" s="141"/>
      <c r="V143" s="141"/>
    </row>
    <row r="144" spans="1:22" x14ac:dyDescent="0.35">
      <c r="A144" s="142" t="s">
        <v>29</v>
      </c>
      <c r="B144" s="142" t="s">
        <v>123</v>
      </c>
      <c r="C144" s="143" t="s">
        <v>454</v>
      </c>
      <c r="D144" s="158"/>
      <c r="E144" s="159"/>
      <c r="F144" s="159"/>
      <c r="G144" s="159"/>
      <c r="H144" s="159"/>
      <c r="I144" s="159"/>
      <c r="J144" s="159"/>
      <c r="K144" s="159"/>
      <c r="L144" s="159"/>
      <c r="M144" s="160"/>
      <c r="N144" s="179"/>
      <c r="O144" s="155"/>
      <c r="P144" s="156"/>
      <c r="Q144" s="141"/>
      <c r="R144" s="141"/>
      <c r="S144" s="141"/>
      <c r="T144" s="141"/>
      <c r="U144" s="141"/>
      <c r="V144" s="141"/>
    </row>
    <row r="145" spans="1:22" x14ac:dyDescent="0.35">
      <c r="A145" s="142" t="s">
        <v>29</v>
      </c>
      <c r="B145" s="142" t="s">
        <v>124</v>
      </c>
      <c r="C145" s="143" t="s">
        <v>455</v>
      </c>
      <c r="D145" s="158"/>
      <c r="E145" s="159"/>
      <c r="F145" s="159"/>
      <c r="G145" s="159"/>
      <c r="H145" s="159"/>
      <c r="I145" s="159"/>
      <c r="J145" s="159"/>
      <c r="K145" s="159"/>
      <c r="L145" s="159"/>
      <c r="M145" s="160"/>
      <c r="N145" s="179"/>
      <c r="O145" s="155"/>
      <c r="P145" s="156"/>
      <c r="Q145" s="141"/>
      <c r="R145" s="141"/>
      <c r="S145" s="141"/>
      <c r="T145" s="141"/>
      <c r="U145" s="141"/>
      <c r="V145" s="141"/>
    </row>
    <row r="146" spans="1:22" x14ac:dyDescent="0.35">
      <c r="A146" s="142" t="s">
        <v>29</v>
      </c>
      <c r="B146" s="142" t="s">
        <v>125</v>
      </c>
      <c r="C146" s="143" t="s">
        <v>456</v>
      </c>
      <c r="D146" s="158"/>
      <c r="E146" s="159"/>
      <c r="F146" s="159"/>
      <c r="G146" s="159"/>
      <c r="H146" s="159"/>
      <c r="I146" s="159"/>
      <c r="J146" s="159"/>
      <c r="K146" s="159"/>
      <c r="L146" s="159"/>
      <c r="M146" s="160"/>
      <c r="N146" s="179"/>
      <c r="O146" s="155"/>
      <c r="P146" s="156"/>
      <c r="Q146" s="141"/>
      <c r="R146" s="141"/>
      <c r="S146" s="141"/>
      <c r="T146" s="141"/>
      <c r="U146" s="141"/>
      <c r="V146" s="141"/>
    </row>
    <row r="147" spans="1:22" x14ac:dyDescent="0.35">
      <c r="A147" s="142" t="s">
        <v>29</v>
      </c>
      <c r="B147" s="142" t="s">
        <v>126</v>
      </c>
      <c r="C147" s="143" t="s">
        <v>457</v>
      </c>
      <c r="D147" s="158"/>
      <c r="E147" s="159"/>
      <c r="F147" s="159"/>
      <c r="G147" s="159"/>
      <c r="H147" s="159"/>
      <c r="I147" s="159"/>
      <c r="J147" s="159"/>
      <c r="K147" s="159"/>
      <c r="L147" s="159"/>
      <c r="M147" s="160"/>
      <c r="N147" s="179"/>
      <c r="O147" s="155"/>
      <c r="P147" s="156"/>
      <c r="Q147" s="141"/>
      <c r="R147" s="141"/>
      <c r="S147" s="141"/>
      <c r="T147" s="141"/>
      <c r="U147" s="141"/>
      <c r="V147" s="141"/>
    </row>
    <row r="148" spans="1:22" x14ac:dyDescent="0.35">
      <c r="A148" s="142" t="s">
        <v>37</v>
      </c>
      <c r="B148" s="142" t="s">
        <v>127</v>
      </c>
      <c r="C148" s="143" t="s">
        <v>458</v>
      </c>
      <c r="D148" s="158"/>
      <c r="E148" s="159"/>
      <c r="F148" s="159"/>
      <c r="G148" s="159"/>
      <c r="H148" s="159"/>
      <c r="I148" s="159"/>
      <c r="J148" s="159"/>
      <c r="K148" s="159"/>
      <c r="L148" s="159"/>
      <c r="M148" s="160"/>
      <c r="N148" s="179"/>
      <c r="O148" s="155"/>
      <c r="P148" s="156"/>
      <c r="Q148" s="141"/>
      <c r="R148" s="141"/>
      <c r="S148" s="141"/>
      <c r="T148" s="141"/>
      <c r="U148" s="141"/>
      <c r="V148" s="141"/>
    </row>
    <row r="149" spans="1:22" x14ac:dyDescent="0.35">
      <c r="A149" s="136" t="s">
        <v>128</v>
      </c>
      <c r="B149" s="136"/>
      <c r="C149" s="157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299"/>
      <c r="O149" s="155"/>
      <c r="P149" s="156"/>
      <c r="Q149" s="141"/>
      <c r="R149" s="141"/>
      <c r="S149" s="141"/>
      <c r="T149" s="141"/>
      <c r="U149" s="141"/>
      <c r="V149" s="141"/>
    </row>
    <row r="150" spans="1:22" x14ac:dyDescent="0.35">
      <c r="A150" s="142">
        <v>0</v>
      </c>
      <c r="B150" s="142">
        <v>0</v>
      </c>
      <c r="C150" s="143">
        <v>0</v>
      </c>
      <c r="D150" s="161"/>
      <c r="E150" s="162"/>
      <c r="F150" s="162"/>
      <c r="G150" s="162"/>
      <c r="H150" s="162"/>
      <c r="I150" s="162"/>
      <c r="J150" s="162"/>
      <c r="K150" s="162"/>
      <c r="L150" s="162"/>
      <c r="M150" s="163"/>
      <c r="N150" s="298"/>
      <c r="O150" s="164"/>
      <c r="P150" s="165"/>
      <c r="Q150" s="141"/>
      <c r="R150" s="141"/>
      <c r="S150" s="141"/>
      <c r="T150" s="141"/>
      <c r="U150" s="141"/>
      <c r="V150" s="141"/>
    </row>
    <row r="151" spans="1:22" x14ac:dyDescent="0.35">
      <c r="A151" s="142" t="s">
        <v>29</v>
      </c>
      <c r="B151" s="142" t="s">
        <v>129</v>
      </c>
      <c r="C151" s="143" t="s">
        <v>459</v>
      </c>
      <c r="D151" s="158"/>
      <c r="E151" s="159"/>
      <c r="F151" s="159"/>
      <c r="G151" s="159"/>
      <c r="H151" s="159"/>
      <c r="I151" s="159"/>
      <c r="J151" s="159"/>
      <c r="K151" s="159"/>
      <c r="L151" s="159"/>
      <c r="M151" s="160"/>
      <c r="N151" s="179"/>
      <c r="O151" s="155"/>
      <c r="P151" s="156"/>
      <c r="Q151" s="141"/>
      <c r="R151" s="141"/>
      <c r="S151" s="141"/>
      <c r="T151" s="141"/>
      <c r="U151" s="141"/>
      <c r="V151" s="141"/>
    </row>
    <row r="152" spans="1:22" x14ac:dyDescent="0.35">
      <c r="A152" s="142" t="s">
        <v>29</v>
      </c>
      <c r="B152" s="142" t="s">
        <v>460</v>
      </c>
      <c r="C152" s="143" t="s">
        <v>461</v>
      </c>
      <c r="D152" s="158"/>
      <c r="E152" s="159"/>
      <c r="F152" s="159"/>
      <c r="G152" s="159"/>
      <c r="H152" s="159"/>
      <c r="I152" s="159"/>
      <c r="J152" s="159"/>
      <c r="K152" s="159"/>
      <c r="L152" s="159"/>
      <c r="M152" s="160"/>
      <c r="N152" s="179"/>
      <c r="O152" s="155"/>
      <c r="P152" s="156"/>
      <c r="Q152" s="141"/>
      <c r="R152" s="141"/>
      <c r="S152" s="141"/>
      <c r="T152" s="141"/>
      <c r="U152" s="141"/>
      <c r="V152" s="141"/>
    </row>
    <row r="153" spans="1:22" x14ac:dyDescent="0.35">
      <c r="A153" s="142" t="s">
        <v>29</v>
      </c>
      <c r="B153" s="142" t="s">
        <v>462</v>
      </c>
      <c r="C153" s="143" t="s">
        <v>463</v>
      </c>
      <c r="D153" s="158"/>
      <c r="E153" s="159"/>
      <c r="F153" s="159"/>
      <c r="G153" s="159"/>
      <c r="H153" s="159"/>
      <c r="I153" s="159"/>
      <c r="J153" s="159"/>
      <c r="K153" s="159"/>
      <c r="L153" s="159"/>
      <c r="M153" s="160"/>
      <c r="N153" s="179"/>
      <c r="O153" s="155"/>
      <c r="P153" s="156"/>
      <c r="Q153" s="141"/>
      <c r="R153" s="141"/>
      <c r="S153" s="141"/>
      <c r="T153" s="141"/>
      <c r="U153" s="141"/>
      <c r="V153" s="141"/>
    </row>
    <row r="154" spans="1:22" x14ac:dyDescent="0.35">
      <c r="A154" s="142" t="s">
        <v>37</v>
      </c>
      <c r="B154" s="142" t="s">
        <v>130</v>
      </c>
      <c r="C154" s="143" t="s">
        <v>464</v>
      </c>
      <c r="D154" s="158"/>
      <c r="E154" s="159"/>
      <c r="F154" s="159"/>
      <c r="G154" s="159"/>
      <c r="H154" s="159"/>
      <c r="I154" s="159"/>
      <c r="J154" s="159"/>
      <c r="K154" s="159"/>
      <c r="L154" s="159"/>
      <c r="M154" s="160"/>
      <c r="N154" s="179"/>
      <c r="O154" s="155"/>
      <c r="P154" s="156"/>
      <c r="Q154" s="141"/>
      <c r="R154" s="141"/>
      <c r="S154" s="141"/>
      <c r="T154" s="141"/>
      <c r="U154" s="141"/>
      <c r="V154" s="141"/>
    </row>
    <row r="155" spans="1:22" x14ac:dyDescent="0.35">
      <c r="A155" s="136" t="s">
        <v>465</v>
      </c>
      <c r="B155" s="136"/>
      <c r="C155" s="157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299"/>
      <c r="O155" s="155"/>
      <c r="P155" s="156"/>
      <c r="Q155" s="141"/>
      <c r="R155" s="141"/>
      <c r="S155" s="141"/>
      <c r="T155" s="141"/>
      <c r="U155" s="141"/>
      <c r="V155" s="141"/>
    </row>
    <row r="156" spans="1:22" x14ac:dyDescent="0.35">
      <c r="A156" s="142">
        <v>0</v>
      </c>
      <c r="B156" s="142">
        <v>0</v>
      </c>
      <c r="C156" s="143">
        <v>0</v>
      </c>
      <c r="D156" s="158"/>
      <c r="E156" s="159"/>
      <c r="F156" s="159"/>
      <c r="G156" s="159"/>
      <c r="H156" s="159"/>
      <c r="I156" s="159"/>
      <c r="J156" s="159"/>
      <c r="K156" s="159"/>
      <c r="L156" s="159"/>
      <c r="M156" s="160"/>
      <c r="N156" s="179"/>
      <c r="O156" s="155"/>
      <c r="P156" s="156"/>
      <c r="Q156" s="141"/>
      <c r="R156" s="141"/>
      <c r="S156" s="141"/>
      <c r="T156" s="141"/>
      <c r="U156" s="141"/>
      <c r="V156" s="141"/>
    </row>
    <row r="157" spans="1:22" x14ac:dyDescent="0.35">
      <c r="A157" s="142" t="s">
        <v>29</v>
      </c>
      <c r="B157" s="142" t="s">
        <v>131</v>
      </c>
      <c r="C157" s="143" t="s">
        <v>466</v>
      </c>
      <c r="D157" s="158"/>
      <c r="E157" s="159"/>
      <c r="F157" s="159"/>
      <c r="G157" s="159"/>
      <c r="H157" s="159"/>
      <c r="I157" s="159"/>
      <c r="J157" s="159"/>
      <c r="K157" s="159"/>
      <c r="L157" s="159"/>
      <c r="M157" s="160"/>
      <c r="N157" s="179"/>
      <c r="O157" s="155"/>
      <c r="P157" s="156"/>
      <c r="Q157" s="141"/>
      <c r="R157" s="141"/>
      <c r="S157" s="141"/>
      <c r="T157" s="141"/>
      <c r="U157" s="141"/>
      <c r="V157" s="141"/>
    </row>
    <row r="158" spans="1:22" x14ac:dyDescent="0.35">
      <c r="A158" s="142" t="s">
        <v>29</v>
      </c>
      <c r="B158" s="142" t="s">
        <v>132</v>
      </c>
      <c r="C158" s="143" t="s">
        <v>467</v>
      </c>
      <c r="D158" s="158"/>
      <c r="E158" s="159"/>
      <c r="F158" s="159"/>
      <c r="G158" s="159"/>
      <c r="H158" s="159"/>
      <c r="I158" s="159"/>
      <c r="J158" s="159"/>
      <c r="K158" s="159"/>
      <c r="L158" s="159"/>
      <c r="M158" s="160"/>
      <c r="N158" s="179"/>
      <c r="O158" s="155"/>
      <c r="P158" s="156"/>
      <c r="Q158" s="141"/>
      <c r="R158" s="141"/>
      <c r="S158" s="141"/>
      <c r="T158" s="141"/>
      <c r="U158" s="141"/>
      <c r="V158" s="141"/>
    </row>
    <row r="159" spans="1:22" x14ac:dyDescent="0.35">
      <c r="A159" s="142" t="s">
        <v>29</v>
      </c>
      <c r="B159" s="142" t="s">
        <v>133</v>
      </c>
      <c r="C159" s="143" t="s">
        <v>468</v>
      </c>
      <c r="D159" s="158"/>
      <c r="E159" s="159"/>
      <c r="F159" s="159"/>
      <c r="G159" s="159"/>
      <c r="H159" s="159"/>
      <c r="I159" s="159"/>
      <c r="J159" s="159"/>
      <c r="K159" s="159"/>
      <c r="L159" s="159"/>
      <c r="M159" s="160"/>
      <c r="N159" s="179"/>
      <c r="O159" s="155"/>
      <c r="P159" s="156"/>
      <c r="Q159" s="141"/>
      <c r="R159" s="141"/>
      <c r="S159" s="141"/>
      <c r="T159" s="141"/>
      <c r="U159" s="141"/>
      <c r="V159" s="141"/>
    </row>
    <row r="160" spans="1:22" x14ac:dyDescent="0.35">
      <c r="A160" s="142" t="s">
        <v>29</v>
      </c>
      <c r="B160" s="142" t="s">
        <v>134</v>
      </c>
      <c r="C160" s="143" t="s">
        <v>469</v>
      </c>
      <c r="D160" s="161"/>
      <c r="E160" s="162"/>
      <c r="F160" s="162"/>
      <c r="G160" s="162"/>
      <c r="H160" s="162"/>
      <c r="I160" s="162"/>
      <c r="J160" s="162"/>
      <c r="K160" s="162"/>
      <c r="L160" s="162"/>
      <c r="M160" s="163"/>
      <c r="N160" s="298"/>
      <c r="O160" s="164"/>
      <c r="P160" s="165"/>
      <c r="Q160" s="141"/>
      <c r="R160" s="141"/>
      <c r="S160" s="141"/>
      <c r="T160" s="141"/>
      <c r="U160" s="141"/>
      <c r="V160" s="141"/>
    </row>
    <row r="161" spans="1:22" x14ac:dyDescent="0.35">
      <c r="A161" s="142" t="s">
        <v>37</v>
      </c>
      <c r="B161" s="142" t="s">
        <v>135</v>
      </c>
      <c r="C161" s="143" t="s">
        <v>470</v>
      </c>
      <c r="D161" s="158"/>
      <c r="E161" s="159"/>
      <c r="F161" s="159"/>
      <c r="G161" s="159"/>
      <c r="H161" s="159"/>
      <c r="I161" s="159"/>
      <c r="J161" s="159"/>
      <c r="K161" s="159"/>
      <c r="L161" s="159"/>
      <c r="M161" s="160"/>
      <c r="N161" s="179"/>
      <c r="O161" s="155"/>
      <c r="P161" s="156"/>
      <c r="Q161" s="141"/>
      <c r="R161" s="141"/>
      <c r="S161" s="141"/>
      <c r="T161" s="141"/>
      <c r="U161" s="141"/>
      <c r="V161" s="141"/>
    </row>
    <row r="162" spans="1:22" x14ac:dyDescent="0.35">
      <c r="A162" s="136" t="s">
        <v>471</v>
      </c>
      <c r="B162" s="136"/>
      <c r="C162" s="157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299"/>
      <c r="O162" s="155"/>
      <c r="P162" s="156"/>
      <c r="Q162" s="141"/>
      <c r="R162" s="141"/>
      <c r="S162" s="141"/>
      <c r="T162" s="141"/>
      <c r="U162" s="141"/>
      <c r="V162" s="141"/>
    </row>
    <row r="163" spans="1:22" x14ac:dyDescent="0.35">
      <c r="A163" s="142">
        <v>0</v>
      </c>
      <c r="B163" s="142">
        <v>0</v>
      </c>
      <c r="C163" s="143">
        <v>0</v>
      </c>
      <c r="D163" s="158"/>
      <c r="E163" s="159"/>
      <c r="F163" s="159"/>
      <c r="G163" s="159"/>
      <c r="H163" s="159"/>
      <c r="I163" s="159"/>
      <c r="J163" s="159"/>
      <c r="K163" s="159"/>
      <c r="L163" s="159"/>
      <c r="M163" s="160"/>
      <c r="N163" s="179"/>
      <c r="O163" s="155"/>
      <c r="P163" s="156"/>
      <c r="Q163" s="141"/>
      <c r="R163" s="141"/>
      <c r="S163" s="141"/>
      <c r="T163" s="141"/>
      <c r="U163" s="141"/>
      <c r="V163" s="141"/>
    </row>
    <row r="164" spans="1:22" x14ac:dyDescent="0.35">
      <c r="A164" s="142" t="s">
        <v>29</v>
      </c>
      <c r="B164" s="142" t="s">
        <v>136</v>
      </c>
      <c r="C164" s="143" t="s">
        <v>472</v>
      </c>
      <c r="D164" s="158"/>
      <c r="E164" s="159"/>
      <c r="F164" s="159"/>
      <c r="G164" s="159"/>
      <c r="H164" s="159"/>
      <c r="I164" s="159"/>
      <c r="J164" s="159"/>
      <c r="K164" s="159"/>
      <c r="L164" s="159"/>
      <c r="M164" s="160"/>
      <c r="N164" s="179"/>
      <c r="O164" s="155"/>
      <c r="P164" s="156"/>
      <c r="Q164" s="141"/>
      <c r="R164" s="141"/>
      <c r="S164" s="141"/>
      <c r="T164" s="141"/>
      <c r="U164" s="141"/>
      <c r="V164" s="141"/>
    </row>
    <row r="165" spans="1:22" x14ac:dyDescent="0.35">
      <c r="A165" s="142" t="s">
        <v>29</v>
      </c>
      <c r="B165" s="142" t="s">
        <v>137</v>
      </c>
      <c r="C165" s="143" t="s">
        <v>473</v>
      </c>
      <c r="D165" s="158"/>
      <c r="E165" s="159"/>
      <c r="F165" s="159"/>
      <c r="G165" s="159"/>
      <c r="H165" s="159"/>
      <c r="I165" s="159"/>
      <c r="J165" s="159"/>
      <c r="K165" s="159"/>
      <c r="L165" s="159"/>
      <c r="M165" s="160"/>
      <c r="N165" s="179"/>
      <c r="O165" s="155"/>
      <c r="P165" s="156"/>
      <c r="Q165" s="141"/>
      <c r="R165" s="141"/>
      <c r="S165" s="141"/>
      <c r="T165" s="141"/>
      <c r="U165" s="141"/>
      <c r="V165" s="141"/>
    </row>
    <row r="166" spans="1:22" x14ac:dyDescent="0.35">
      <c r="A166" s="142" t="s">
        <v>29</v>
      </c>
      <c r="B166" s="142" t="s">
        <v>138</v>
      </c>
      <c r="C166" s="143" t="s">
        <v>474</v>
      </c>
      <c r="D166" s="158"/>
      <c r="E166" s="159"/>
      <c r="F166" s="159"/>
      <c r="G166" s="159"/>
      <c r="H166" s="159"/>
      <c r="I166" s="159"/>
      <c r="J166" s="159"/>
      <c r="K166" s="159"/>
      <c r="L166" s="159"/>
      <c r="M166" s="160"/>
      <c r="N166" s="179"/>
      <c r="O166" s="155"/>
      <c r="P166" s="156"/>
      <c r="Q166" s="141"/>
      <c r="R166" s="141"/>
      <c r="S166" s="141"/>
      <c r="T166" s="141"/>
      <c r="U166" s="141"/>
      <c r="V166" s="141"/>
    </row>
    <row r="167" spans="1:22" x14ac:dyDescent="0.35">
      <c r="A167" s="142" t="s">
        <v>37</v>
      </c>
      <c r="B167" s="142" t="s">
        <v>139</v>
      </c>
      <c r="C167" s="143" t="s">
        <v>475</v>
      </c>
      <c r="D167" s="158"/>
      <c r="E167" s="159"/>
      <c r="F167" s="159"/>
      <c r="G167" s="159"/>
      <c r="H167" s="159"/>
      <c r="I167" s="159"/>
      <c r="J167" s="159"/>
      <c r="K167" s="159"/>
      <c r="L167" s="159"/>
      <c r="M167" s="160"/>
      <c r="N167" s="179"/>
      <c r="O167" s="155"/>
      <c r="P167" s="156"/>
      <c r="Q167" s="141"/>
      <c r="R167" s="141"/>
      <c r="S167" s="141"/>
      <c r="T167" s="141"/>
      <c r="U167" s="141"/>
      <c r="V167" s="141"/>
    </row>
    <row r="168" spans="1:22" x14ac:dyDescent="0.35">
      <c r="A168" s="136" t="s">
        <v>140</v>
      </c>
      <c r="B168" s="136"/>
      <c r="C168" s="157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299"/>
      <c r="O168" s="164"/>
      <c r="P168" s="165"/>
      <c r="Q168" s="141"/>
      <c r="R168" s="141"/>
      <c r="S168" s="141"/>
      <c r="T168" s="141"/>
      <c r="U168" s="141"/>
      <c r="V168" s="141"/>
    </row>
    <row r="169" spans="1:22" x14ac:dyDescent="0.35">
      <c r="A169" s="142">
        <v>0</v>
      </c>
      <c r="B169" s="142">
        <v>0</v>
      </c>
      <c r="C169" s="143">
        <v>0</v>
      </c>
      <c r="D169" s="158"/>
      <c r="E169" s="159"/>
      <c r="F169" s="159"/>
      <c r="G169" s="159"/>
      <c r="H169" s="159"/>
      <c r="I169" s="159"/>
      <c r="J169" s="159"/>
      <c r="K169" s="159"/>
      <c r="L169" s="159"/>
      <c r="M169" s="160"/>
      <c r="N169" s="179"/>
      <c r="O169" s="155"/>
      <c r="P169" s="156"/>
      <c r="Q169" s="141"/>
      <c r="R169" s="141"/>
      <c r="S169" s="141"/>
      <c r="T169" s="141"/>
      <c r="U169" s="141"/>
      <c r="V169" s="141"/>
    </row>
    <row r="170" spans="1:22" x14ac:dyDescent="0.35">
      <c r="A170" s="142" t="s">
        <v>29</v>
      </c>
      <c r="B170" s="142" t="s">
        <v>141</v>
      </c>
      <c r="C170" s="143" t="s">
        <v>476</v>
      </c>
      <c r="D170" s="158"/>
      <c r="E170" s="159"/>
      <c r="F170" s="159"/>
      <c r="G170" s="159"/>
      <c r="H170" s="159"/>
      <c r="I170" s="159"/>
      <c r="J170" s="159"/>
      <c r="K170" s="159"/>
      <c r="L170" s="159"/>
      <c r="M170" s="160"/>
      <c r="N170" s="179"/>
      <c r="O170" s="155"/>
      <c r="P170" s="156"/>
      <c r="Q170" s="141"/>
      <c r="R170" s="141"/>
      <c r="S170" s="141"/>
      <c r="T170" s="141"/>
      <c r="U170" s="141"/>
      <c r="V170" s="141"/>
    </row>
    <row r="171" spans="1:22" x14ac:dyDescent="0.35">
      <c r="A171" s="142" t="s">
        <v>29</v>
      </c>
      <c r="B171" s="142" t="s">
        <v>142</v>
      </c>
      <c r="C171" s="143" t="s">
        <v>477</v>
      </c>
      <c r="D171" s="158"/>
      <c r="E171" s="159"/>
      <c r="F171" s="159"/>
      <c r="G171" s="159"/>
      <c r="H171" s="159"/>
      <c r="I171" s="159"/>
      <c r="J171" s="159"/>
      <c r="K171" s="159"/>
      <c r="L171" s="159"/>
      <c r="M171" s="160"/>
      <c r="N171" s="179"/>
      <c r="O171" s="155"/>
      <c r="P171" s="156"/>
      <c r="Q171" s="141"/>
      <c r="R171" s="141"/>
      <c r="S171" s="141"/>
      <c r="T171" s="141"/>
      <c r="U171" s="141"/>
      <c r="V171" s="141"/>
    </row>
    <row r="172" spans="1:22" x14ac:dyDescent="0.35">
      <c r="A172" s="142" t="s">
        <v>29</v>
      </c>
      <c r="B172" s="142" t="s">
        <v>143</v>
      </c>
      <c r="C172" s="143" t="s">
        <v>478</v>
      </c>
      <c r="D172" s="158"/>
      <c r="E172" s="159"/>
      <c r="F172" s="159"/>
      <c r="G172" s="159"/>
      <c r="H172" s="159"/>
      <c r="I172" s="159"/>
      <c r="J172" s="159"/>
      <c r="K172" s="159"/>
      <c r="L172" s="159"/>
      <c r="M172" s="160"/>
      <c r="N172" s="179"/>
      <c r="O172" s="155"/>
      <c r="P172" s="156"/>
      <c r="Q172" s="141"/>
      <c r="R172" s="141"/>
      <c r="S172" s="141"/>
      <c r="T172" s="141"/>
      <c r="U172" s="141"/>
      <c r="V172" s="141"/>
    </row>
    <row r="173" spans="1:22" x14ac:dyDescent="0.35">
      <c r="A173" s="142" t="s">
        <v>29</v>
      </c>
      <c r="B173" s="142" t="s">
        <v>144</v>
      </c>
      <c r="C173" s="143" t="s">
        <v>479</v>
      </c>
      <c r="D173" s="158"/>
      <c r="E173" s="159"/>
      <c r="F173" s="159"/>
      <c r="G173" s="159"/>
      <c r="H173" s="159"/>
      <c r="I173" s="159"/>
      <c r="J173" s="159"/>
      <c r="K173" s="159"/>
      <c r="L173" s="159"/>
      <c r="M173" s="160"/>
      <c r="N173" s="179"/>
      <c r="O173" s="155"/>
      <c r="P173" s="156"/>
      <c r="Q173" s="141"/>
      <c r="R173" s="141"/>
      <c r="S173" s="141"/>
      <c r="T173" s="141"/>
      <c r="U173" s="141"/>
      <c r="V173" s="141"/>
    </row>
    <row r="174" spans="1:22" x14ac:dyDescent="0.35">
      <c r="A174" s="142" t="s">
        <v>29</v>
      </c>
      <c r="B174" s="142" t="s">
        <v>145</v>
      </c>
      <c r="C174" s="143" t="s">
        <v>480</v>
      </c>
      <c r="D174" s="158"/>
      <c r="E174" s="159"/>
      <c r="F174" s="159"/>
      <c r="G174" s="159"/>
      <c r="H174" s="159"/>
      <c r="I174" s="159"/>
      <c r="J174" s="159"/>
      <c r="K174" s="159"/>
      <c r="L174" s="159"/>
      <c r="M174" s="160"/>
      <c r="N174" s="179"/>
      <c r="O174" s="155"/>
      <c r="P174" s="156"/>
      <c r="Q174" s="141"/>
      <c r="R174" s="141"/>
      <c r="S174" s="141"/>
      <c r="T174" s="141"/>
      <c r="U174" s="141"/>
      <c r="V174" s="141"/>
    </row>
    <row r="175" spans="1:22" x14ac:dyDescent="0.35">
      <c r="A175" s="142" t="s">
        <v>37</v>
      </c>
      <c r="B175" s="142" t="s">
        <v>146</v>
      </c>
      <c r="C175" s="143" t="s">
        <v>481</v>
      </c>
      <c r="D175" s="161"/>
      <c r="E175" s="162"/>
      <c r="F175" s="162"/>
      <c r="G175" s="162"/>
      <c r="H175" s="162"/>
      <c r="I175" s="162"/>
      <c r="J175" s="162"/>
      <c r="K175" s="162"/>
      <c r="L175" s="162"/>
      <c r="M175" s="163"/>
      <c r="N175" s="298"/>
      <c r="O175" s="164"/>
      <c r="P175" s="165"/>
      <c r="Q175" s="141"/>
      <c r="R175" s="141"/>
      <c r="S175" s="141"/>
      <c r="T175" s="141"/>
      <c r="U175" s="141"/>
      <c r="V175" s="141"/>
    </row>
    <row r="176" spans="1:22" x14ac:dyDescent="0.35">
      <c r="A176" s="136" t="s">
        <v>147</v>
      </c>
      <c r="B176" s="136"/>
      <c r="C176" s="157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299"/>
      <c r="O176" s="155"/>
      <c r="P176" s="156"/>
      <c r="Q176" s="141"/>
      <c r="R176" s="141"/>
      <c r="S176" s="141"/>
      <c r="T176" s="141"/>
      <c r="U176" s="141"/>
      <c r="V176" s="141"/>
    </row>
    <row r="177" spans="1:22" x14ac:dyDescent="0.35">
      <c r="A177" s="142">
        <v>0</v>
      </c>
      <c r="B177" s="142">
        <v>0</v>
      </c>
      <c r="C177" s="143">
        <v>0</v>
      </c>
      <c r="D177" s="158"/>
      <c r="E177" s="159"/>
      <c r="F177" s="159"/>
      <c r="G177" s="159"/>
      <c r="H177" s="159"/>
      <c r="I177" s="159"/>
      <c r="J177" s="159"/>
      <c r="K177" s="159"/>
      <c r="L177" s="159"/>
      <c r="M177" s="160"/>
      <c r="N177" s="179"/>
      <c r="O177" s="155"/>
      <c r="P177" s="156"/>
      <c r="Q177" s="141"/>
      <c r="R177" s="141"/>
      <c r="S177" s="141"/>
      <c r="T177" s="141"/>
      <c r="U177" s="141"/>
      <c r="V177" s="141"/>
    </row>
    <row r="178" spans="1:22" x14ac:dyDescent="0.35">
      <c r="A178" s="142" t="s">
        <v>29</v>
      </c>
      <c r="B178" s="142" t="s">
        <v>148</v>
      </c>
      <c r="C178" s="143" t="s">
        <v>482</v>
      </c>
      <c r="D178" s="158"/>
      <c r="E178" s="159"/>
      <c r="F178" s="159"/>
      <c r="G178" s="159"/>
      <c r="H178" s="159"/>
      <c r="I178" s="159"/>
      <c r="J178" s="159"/>
      <c r="K178" s="159"/>
      <c r="L178" s="159"/>
      <c r="M178" s="160"/>
      <c r="N178" s="179"/>
      <c r="O178" s="155"/>
      <c r="P178" s="156"/>
      <c r="Q178" s="141"/>
      <c r="R178" s="141"/>
      <c r="S178" s="141"/>
      <c r="T178" s="141"/>
      <c r="U178" s="141"/>
      <c r="V178" s="141"/>
    </row>
    <row r="179" spans="1:22" x14ac:dyDescent="0.35">
      <c r="A179" s="142" t="s">
        <v>29</v>
      </c>
      <c r="B179" s="142" t="s">
        <v>149</v>
      </c>
      <c r="C179" s="143" t="s">
        <v>483</v>
      </c>
      <c r="D179" s="158"/>
      <c r="E179" s="159"/>
      <c r="F179" s="159"/>
      <c r="G179" s="159"/>
      <c r="H179" s="159"/>
      <c r="I179" s="159"/>
      <c r="J179" s="159"/>
      <c r="K179" s="159"/>
      <c r="L179" s="159"/>
      <c r="M179" s="160"/>
      <c r="N179" s="179"/>
      <c r="O179" s="155"/>
      <c r="P179" s="156"/>
      <c r="Q179" s="141"/>
      <c r="R179" s="141"/>
      <c r="S179" s="141"/>
      <c r="T179" s="141"/>
      <c r="U179" s="141"/>
      <c r="V179" s="141"/>
    </row>
    <row r="180" spans="1:22" x14ac:dyDescent="0.35">
      <c r="A180" s="142" t="s">
        <v>29</v>
      </c>
      <c r="B180" s="142" t="s">
        <v>150</v>
      </c>
      <c r="C180" s="143" t="s">
        <v>484</v>
      </c>
      <c r="D180" s="158"/>
      <c r="E180" s="159"/>
      <c r="F180" s="159"/>
      <c r="G180" s="159"/>
      <c r="H180" s="159"/>
      <c r="I180" s="159"/>
      <c r="J180" s="159"/>
      <c r="K180" s="159"/>
      <c r="L180" s="159"/>
      <c r="M180" s="160"/>
      <c r="N180" s="179"/>
      <c r="O180" s="155"/>
      <c r="P180" s="156"/>
      <c r="Q180" s="141"/>
      <c r="R180" s="141"/>
      <c r="S180" s="141"/>
      <c r="T180" s="141"/>
      <c r="U180" s="141"/>
      <c r="V180" s="141"/>
    </row>
    <row r="181" spans="1:22" x14ac:dyDescent="0.35">
      <c r="A181" s="142" t="s">
        <v>29</v>
      </c>
      <c r="B181" s="142" t="s">
        <v>485</v>
      </c>
      <c r="C181" s="143" t="s">
        <v>486</v>
      </c>
      <c r="D181" s="161"/>
      <c r="E181" s="162"/>
      <c r="F181" s="162"/>
      <c r="G181" s="162"/>
      <c r="H181" s="162"/>
      <c r="I181" s="162"/>
      <c r="J181" s="162"/>
      <c r="K181" s="162"/>
      <c r="L181" s="162"/>
      <c r="M181" s="163"/>
      <c r="N181" s="298"/>
      <c r="O181" s="164"/>
      <c r="P181" s="165"/>
      <c r="Q181" s="141"/>
      <c r="R181" s="141"/>
      <c r="S181" s="141"/>
      <c r="T181" s="141"/>
      <c r="U181" s="141"/>
      <c r="V181" s="141"/>
    </row>
    <row r="182" spans="1:22" x14ac:dyDescent="0.35">
      <c r="A182" s="142" t="s">
        <v>37</v>
      </c>
      <c r="B182" s="142" t="s">
        <v>151</v>
      </c>
      <c r="C182" s="143" t="s">
        <v>487</v>
      </c>
      <c r="D182" s="158"/>
      <c r="E182" s="159"/>
      <c r="F182" s="159"/>
      <c r="G182" s="159"/>
      <c r="H182" s="159"/>
      <c r="I182" s="159"/>
      <c r="J182" s="159"/>
      <c r="K182" s="159"/>
      <c r="L182" s="159"/>
      <c r="M182" s="160"/>
      <c r="N182" s="179"/>
      <c r="O182" s="155"/>
      <c r="P182" s="156"/>
      <c r="Q182" s="141"/>
      <c r="R182" s="141"/>
      <c r="S182" s="141"/>
      <c r="T182" s="141"/>
      <c r="U182" s="141"/>
      <c r="V182" s="141"/>
    </row>
    <row r="183" spans="1:22" x14ac:dyDescent="0.35">
      <c r="A183" s="136" t="s">
        <v>488</v>
      </c>
      <c r="B183" s="136"/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299"/>
      <c r="O183" s="155"/>
      <c r="P183" s="156"/>
      <c r="Q183" s="141"/>
      <c r="R183" s="141"/>
      <c r="S183" s="141"/>
      <c r="T183" s="141"/>
      <c r="U183" s="141"/>
      <c r="V183" s="141"/>
    </row>
    <row r="184" spans="1:22" x14ac:dyDescent="0.35">
      <c r="A184" s="142">
        <v>0</v>
      </c>
      <c r="B184" s="142">
        <v>0</v>
      </c>
      <c r="C184" s="143">
        <v>0</v>
      </c>
      <c r="D184" s="158"/>
      <c r="E184" s="159"/>
      <c r="F184" s="159"/>
      <c r="G184" s="159"/>
      <c r="H184" s="159"/>
      <c r="I184" s="159"/>
      <c r="J184" s="159"/>
      <c r="K184" s="159"/>
      <c r="L184" s="159"/>
      <c r="M184" s="160"/>
      <c r="N184" s="179"/>
      <c r="O184" s="155"/>
      <c r="P184" s="156"/>
      <c r="Q184" s="141"/>
      <c r="R184" s="141"/>
      <c r="S184" s="141"/>
      <c r="T184" s="141"/>
      <c r="U184" s="141"/>
      <c r="V184" s="141"/>
    </row>
    <row r="185" spans="1:22" x14ac:dyDescent="0.35">
      <c r="A185" s="142" t="s">
        <v>29</v>
      </c>
      <c r="B185" s="142" t="s">
        <v>152</v>
      </c>
      <c r="C185" s="143" t="s">
        <v>489</v>
      </c>
      <c r="D185" s="158"/>
      <c r="E185" s="159"/>
      <c r="F185" s="159"/>
      <c r="G185" s="159"/>
      <c r="H185" s="159"/>
      <c r="I185" s="159"/>
      <c r="J185" s="159"/>
      <c r="K185" s="159"/>
      <c r="L185" s="159"/>
      <c r="M185" s="160"/>
      <c r="N185" s="179"/>
      <c r="O185" s="155"/>
      <c r="P185" s="156"/>
      <c r="Q185" s="141"/>
      <c r="R185" s="141"/>
      <c r="S185" s="141"/>
      <c r="T185" s="141"/>
      <c r="U185" s="141"/>
      <c r="V185" s="141"/>
    </row>
    <row r="186" spans="1:22" x14ac:dyDescent="0.35">
      <c r="A186" s="142" t="s">
        <v>29</v>
      </c>
      <c r="B186" s="142" t="s">
        <v>153</v>
      </c>
      <c r="C186" s="143" t="s">
        <v>490</v>
      </c>
      <c r="D186" s="158"/>
      <c r="E186" s="159"/>
      <c r="F186" s="159"/>
      <c r="G186" s="159"/>
      <c r="H186" s="159"/>
      <c r="I186" s="159"/>
      <c r="J186" s="159"/>
      <c r="K186" s="159"/>
      <c r="L186" s="159"/>
      <c r="M186" s="160"/>
      <c r="N186" s="179"/>
      <c r="O186" s="155"/>
      <c r="P186" s="156"/>
      <c r="Q186" s="141"/>
      <c r="R186" s="141"/>
      <c r="S186" s="141"/>
      <c r="T186" s="141"/>
      <c r="U186" s="141"/>
      <c r="V186" s="141"/>
    </row>
    <row r="187" spans="1:22" x14ac:dyDescent="0.35">
      <c r="A187" s="142" t="s">
        <v>29</v>
      </c>
      <c r="B187" s="142" t="s">
        <v>154</v>
      </c>
      <c r="C187" s="143" t="s">
        <v>491</v>
      </c>
      <c r="D187" s="158"/>
      <c r="E187" s="159"/>
      <c r="F187" s="159"/>
      <c r="G187" s="159"/>
      <c r="H187" s="159"/>
      <c r="I187" s="159"/>
      <c r="J187" s="159"/>
      <c r="K187" s="159"/>
      <c r="L187" s="159"/>
      <c r="M187" s="160"/>
      <c r="N187" s="179"/>
      <c r="O187" s="155"/>
      <c r="P187" s="156"/>
      <c r="Q187" s="141"/>
      <c r="R187" s="141"/>
      <c r="S187" s="141"/>
      <c r="T187" s="141"/>
      <c r="U187" s="141"/>
      <c r="V187" s="141"/>
    </row>
    <row r="188" spans="1:22" x14ac:dyDescent="0.35">
      <c r="A188" s="142" t="s">
        <v>29</v>
      </c>
      <c r="B188" s="142" t="s">
        <v>155</v>
      </c>
      <c r="C188" s="143" t="s">
        <v>492</v>
      </c>
      <c r="D188" s="158"/>
      <c r="E188" s="159"/>
      <c r="F188" s="159"/>
      <c r="G188" s="159"/>
      <c r="H188" s="159"/>
      <c r="I188" s="159"/>
      <c r="J188" s="159"/>
      <c r="K188" s="159"/>
      <c r="L188" s="159"/>
      <c r="M188" s="160"/>
      <c r="N188" s="179"/>
      <c r="O188" s="155"/>
      <c r="P188" s="156"/>
      <c r="Q188" s="141"/>
      <c r="R188" s="141"/>
      <c r="S188" s="141"/>
      <c r="T188" s="141"/>
      <c r="U188" s="141"/>
      <c r="V188" s="141"/>
    </row>
    <row r="189" spans="1:22" x14ac:dyDescent="0.35">
      <c r="A189" s="142" t="s">
        <v>29</v>
      </c>
      <c r="B189" s="142" t="s">
        <v>156</v>
      </c>
      <c r="C189" s="143" t="s">
        <v>493</v>
      </c>
      <c r="D189" s="161"/>
      <c r="E189" s="162"/>
      <c r="F189" s="162"/>
      <c r="G189" s="162"/>
      <c r="H189" s="162"/>
      <c r="I189" s="162"/>
      <c r="J189" s="162"/>
      <c r="K189" s="162"/>
      <c r="L189" s="162"/>
      <c r="M189" s="163"/>
      <c r="N189" s="298"/>
      <c r="O189" s="164"/>
      <c r="P189" s="165"/>
      <c r="Q189" s="141"/>
      <c r="R189" s="141"/>
      <c r="S189" s="141"/>
      <c r="T189" s="141"/>
      <c r="U189" s="141"/>
      <c r="V189" s="141"/>
    </row>
    <row r="190" spans="1:22" x14ac:dyDescent="0.35">
      <c r="A190" s="142" t="s">
        <v>37</v>
      </c>
      <c r="B190" s="142" t="s">
        <v>157</v>
      </c>
      <c r="C190" s="143" t="s">
        <v>494</v>
      </c>
      <c r="D190" s="158"/>
      <c r="E190" s="159"/>
      <c r="F190" s="159"/>
      <c r="G190" s="159"/>
      <c r="H190" s="159"/>
      <c r="I190" s="159"/>
      <c r="J190" s="159"/>
      <c r="K190" s="159"/>
      <c r="L190" s="159"/>
      <c r="M190" s="160"/>
      <c r="N190" s="179"/>
      <c r="O190" s="155"/>
      <c r="P190" s="156"/>
      <c r="Q190" s="141"/>
      <c r="R190" s="141"/>
      <c r="S190" s="141"/>
      <c r="T190" s="141"/>
      <c r="U190" s="141"/>
      <c r="V190" s="141"/>
    </row>
    <row r="191" spans="1:22" x14ac:dyDescent="0.35">
      <c r="A191" s="136" t="s">
        <v>495</v>
      </c>
      <c r="B191" s="136"/>
      <c r="C191" s="157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299"/>
      <c r="O191" s="155"/>
      <c r="P191" s="156"/>
      <c r="Q191" s="141"/>
      <c r="R191" s="141"/>
      <c r="S191" s="141"/>
      <c r="T191" s="141"/>
      <c r="U191" s="141"/>
      <c r="V191" s="141"/>
    </row>
    <row r="192" spans="1:22" x14ac:dyDescent="0.35">
      <c r="A192" s="142">
        <v>0</v>
      </c>
      <c r="B192" s="142">
        <v>0</v>
      </c>
      <c r="C192" s="143">
        <v>0</v>
      </c>
      <c r="D192" s="158"/>
      <c r="E192" s="159"/>
      <c r="F192" s="159"/>
      <c r="G192" s="159"/>
      <c r="H192" s="159"/>
      <c r="I192" s="159"/>
      <c r="J192" s="159"/>
      <c r="K192" s="159"/>
      <c r="L192" s="159"/>
      <c r="M192" s="160"/>
      <c r="N192" s="179"/>
      <c r="O192" s="155"/>
      <c r="P192" s="156"/>
      <c r="Q192" s="141"/>
      <c r="R192" s="141"/>
      <c r="S192" s="141"/>
      <c r="T192" s="141"/>
      <c r="U192" s="141"/>
      <c r="V192" s="141"/>
    </row>
    <row r="193" spans="1:22" x14ac:dyDescent="0.35">
      <c r="A193" s="142" t="s">
        <v>29</v>
      </c>
      <c r="B193" s="142" t="s">
        <v>158</v>
      </c>
      <c r="C193" s="143" t="s">
        <v>496</v>
      </c>
      <c r="D193" s="158"/>
      <c r="E193" s="159"/>
      <c r="F193" s="159"/>
      <c r="G193" s="159"/>
      <c r="H193" s="159"/>
      <c r="I193" s="159"/>
      <c r="J193" s="159"/>
      <c r="K193" s="159"/>
      <c r="L193" s="159"/>
      <c r="M193" s="160"/>
      <c r="N193" s="179"/>
      <c r="O193" s="155"/>
      <c r="P193" s="156"/>
      <c r="Q193" s="141"/>
      <c r="R193" s="141"/>
      <c r="S193" s="141"/>
      <c r="T193" s="141"/>
      <c r="U193" s="141"/>
      <c r="V193" s="141"/>
    </row>
    <row r="194" spans="1:22" x14ac:dyDescent="0.35">
      <c r="A194" s="142" t="s">
        <v>29</v>
      </c>
      <c r="B194" s="142" t="s">
        <v>159</v>
      </c>
      <c r="C194" s="143" t="s">
        <v>497</v>
      </c>
      <c r="D194" s="158"/>
      <c r="E194" s="159"/>
      <c r="F194" s="159"/>
      <c r="G194" s="159"/>
      <c r="H194" s="159"/>
      <c r="I194" s="159"/>
      <c r="J194" s="159"/>
      <c r="K194" s="159"/>
      <c r="L194" s="159"/>
      <c r="M194" s="160"/>
      <c r="N194" s="179"/>
      <c r="O194" s="155"/>
      <c r="P194" s="156"/>
      <c r="Q194" s="141"/>
      <c r="R194" s="141"/>
      <c r="S194" s="141"/>
      <c r="T194" s="141"/>
      <c r="U194" s="141"/>
      <c r="V194" s="141"/>
    </row>
    <row r="195" spans="1:22" x14ac:dyDescent="0.35">
      <c r="A195" s="142" t="s">
        <v>29</v>
      </c>
      <c r="B195" s="142" t="s">
        <v>160</v>
      </c>
      <c r="C195" s="143" t="s">
        <v>498</v>
      </c>
      <c r="D195" s="158"/>
      <c r="E195" s="159"/>
      <c r="F195" s="159"/>
      <c r="G195" s="159"/>
      <c r="H195" s="159"/>
      <c r="I195" s="159"/>
      <c r="J195" s="159"/>
      <c r="K195" s="159"/>
      <c r="L195" s="159"/>
      <c r="M195" s="160"/>
      <c r="N195" s="179"/>
      <c r="O195" s="155"/>
      <c r="P195" s="156"/>
      <c r="Q195" s="141"/>
      <c r="R195" s="141"/>
      <c r="S195" s="141"/>
      <c r="T195" s="141"/>
      <c r="U195" s="141"/>
      <c r="V195" s="141"/>
    </row>
    <row r="196" spans="1:22" x14ac:dyDescent="0.35">
      <c r="A196" s="142" t="s">
        <v>29</v>
      </c>
      <c r="B196" s="142" t="s">
        <v>161</v>
      </c>
      <c r="C196" s="143" t="s">
        <v>499</v>
      </c>
      <c r="D196" s="158"/>
      <c r="E196" s="159"/>
      <c r="F196" s="159"/>
      <c r="G196" s="159"/>
      <c r="H196" s="159"/>
      <c r="I196" s="159"/>
      <c r="J196" s="159"/>
      <c r="K196" s="159"/>
      <c r="L196" s="159"/>
      <c r="M196" s="160"/>
      <c r="N196" s="179"/>
      <c r="O196" s="155"/>
      <c r="P196" s="156"/>
      <c r="Q196" s="141"/>
      <c r="R196" s="141"/>
      <c r="S196" s="141"/>
      <c r="T196" s="141"/>
      <c r="U196" s="141"/>
      <c r="V196" s="141"/>
    </row>
    <row r="197" spans="1:22" x14ac:dyDescent="0.35">
      <c r="A197" s="142" t="s">
        <v>37</v>
      </c>
      <c r="B197" s="142" t="s">
        <v>162</v>
      </c>
      <c r="C197" s="143" t="s">
        <v>500</v>
      </c>
      <c r="D197" s="161"/>
      <c r="E197" s="162"/>
      <c r="F197" s="162"/>
      <c r="G197" s="162"/>
      <c r="H197" s="162"/>
      <c r="I197" s="162"/>
      <c r="J197" s="162"/>
      <c r="K197" s="162"/>
      <c r="L197" s="162"/>
      <c r="M197" s="163"/>
      <c r="N197" s="298"/>
      <c r="O197" s="164"/>
      <c r="P197" s="165"/>
      <c r="Q197" s="141"/>
      <c r="R197" s="141"/>
      <c r="S197" s="141"/>
      <c r="T197" s="141"/>
      <c r="U197" s="141"/>
      <c r="V197" s="141"/>
    </row>
    <row r="198" spans="1:22" x14ac:dyDescent="0.35">
      <c r="A198" s="136" t="s">
        <v>163</v>
      </c>
      <c r="B198" s="136"/>
      <c r="C198" s="157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299"/>
      <c r="O198" s="155"/>
      <c r="P198" s="156"/>
      <c r="Q198" s="141"/>
      <c r="R198" s="141"/>
      <c r="S198" s="141"/>
      <c r="T198" s="141"/>
      <c r="U198" s="141"/>
      <c r="V198" s="141"/>
    </row>
    <row r="199" spans="1:22" x14ac:dyDescent="0.35">
      <c r="A199" s="142">
        <v>0</v>
      </c>
      <c r="B199" s="142">
        <v>0</v>
      </c>
      <c r="C199" s="143">
        <v>0</v>
      </c>
      <c r="D199" s="158"/>
      <c r="E199" s="159"/>
      <c r="F199" s="159"/>
      <c r="G199" s="159"/>
      <c r="H199" s="159"/>
      <c r="I199" s="159"/>
      <c r="J199" s="159"/>
      <c r="K199" s="159"/>
      <c r="L199" s="159"/>
      <c r="M199" s="160"/>
      <c r="N199" s="179"/>
      <c r="O199" s="155"/>
      <c r="P199" s="156"/>
      <c r="Q199" s="141"/>
      <c r="R199" s="141"/>
      <c r="S199" s="141"/>
      <c r="T199" s="141"/>
      <c r="U199" s="141"/>
      <c r="V199" s="141"/>
    </row>
    <row r="200" spans="1:22" x14ac:dyDescent="0.35">
      <c r="A200" s="142" t="s">
        <v>29</v>
      </c>
      <c r="B200" s="142" t="s">
        <v>164</v>
      </c>
      <c r="C200" s="143" t="s">
        <v>501</v>
      </c>
      <c r="D200" s="158"/>
      <c r="E200" s="159"/>
      <c r="F200" s="159"/>
      <c r="G200" s="159"/>
      <c r="H200" s="159"/>
      <c r="I200" s="159"/>
      <c r="J200" s="159"/>
      <c r="K200" s="159"/>
      <c r="L200" s="159"/>
      <c r="M200" s="160"/>
      <c r="N200" s="179"/>
      <c r="O200" s="155"/>
      <c r="P200" s="156"/>
      <c r="Q200" s="141"/>
      <c r="R200" s="141"/>
      <c r="S200" s="141"/>
      <c r="T200" s="141"/>
      <c r="U200" s="141"/>
      <c r="V200" s="141"/>
    </row>
    <row r="201" spans="1:22" x14ac:dyDescent="0.35">
      <c r="A201" s="142" t="s">
        <v>29</v>
      </c>
      <c r="B201" s="142" t="s">
        <v>165</v>
      </c>
      <c r="C201" s="143" t="s">
        <v>502</v>
      </c>
      <c r="D201" s="158"/>
      <c r="E201" s="159"/>
      <c r="F201" s="159"/>
      <c r="G201" s="159"/>
      <c r="H201" s="159"/>
      <c r="I201" s="159"/>
      <c r="J201" s="159"/>
      <c r="K201" s="159"/>
      <c r="L201" s="159"/>
      <c r="M201" s="160"/>
      <c r="N201" s="179"/>
      <c r="O201" s="155"/>
      <c r="P201" s="156"/>
      <c r="Q201" s="141"/>
      <c r="R201" s="141"/>
      <c r="S201" s="141"/>
      <c r="T201" s="141"/>
      <c r="U201" s="141"/>
      <c r="V201" s="141"/>
    </row>
    <row r="202" spans="1:22" x14ac:dyDescent="0.35">
      <c r="A202" s="142" t="s">
        <v>29</v>
      </c>
      <c r="B202" s="142" t="s">
        <v>166</v>
      </c>
      <c r="C202" s="143" t="s">
        <v>503</v>
      </c>
      <c r="D202" s="158"/>
      <c r="E202" s="159"/>
      <c r="F202" s="159"/>
      <c r="G202" s="159"/>
      <c r="H202" s="159"/>
      <c r="I202" s="159"/>
      <c r="J202" s="159"/>
      <c r="K202" s="159"/>
      <c r="L202" s="159"/>
      <c r="M202" s="160"/>
      <c r="N202" s="179"/>
      <c r="O202" s="155"/>
      <c r="P202" s="156"/>
      <c r="Q202" s="141"/>
      <c r="R202" s="141"/>
      <c r="S202" s="141"/>
      <c r="T202" s="141"/>
      <c r="U202" s="141"/>
      <c r="V202" s="141"/>
    </row>
    <row r="203" spans="1:22" x14ac:dyDescent="0.35">
      <c r="A203" s="142" t="s">
        <v>29</v>
      </c>
      <c r="B203" s="142" t="s">
        <v>504</v>
      </c>
      <c r="C203" s="143" t="s">
        <v>505</v>
      </c>
      <c r="D203" s="158"/>
      <c r="E203" s="159"/>
      <c r="F203" s="159"/>
      <c r="G203" s="159"/>
      <c r="H203" s="159"/>
      <c r="I203" s="159"/>
      <c r="J203" s="159"/>
      <c r="K203" s="159"/>
      <c r="L203" s="159"/>
      <c r="M203" s="160"/>
      <c r="N203" s="179"/>
      <c r="O203" s="155"/>
      <c r="P203" s="156"/>
      <c r="Q203" s="141"/>
      <c r="R203" s="141"/>
      <c r="S203" s="141"/>
      <c r="T203" s="141"/>
      <c r="U203" s="141"/>
      <c r="V203" s="141"/>
    </row>
    <row r="204" spans="1:22" x14ac:dyDescent="0.35">
      <c r="A204" s="142" t="s">
        <v>37</v>
      </c>
      <c r="B204" s="142" t="s">
        <v>167</v>
      </c>
      <c r="C204" s="143" t="s">
        <v>506</v>
      </c>
      <c r="D204" s="158"/>
      <c r="E204" s="159"/>
      <c r="F204" s="159"/>
      <c r="G204" s="159"/>
      <c r="H204" s="159"/>
      <c r="I204" s="159"/>
      <c r="J204" s="159"/>
      <c r="K204" s="159"/>
      <c r="L204" s="159"/>
      <c r="M204" s="160"/>
      <c r="N204" s="179"/>
      <c r="O204" s="155"/>
      <c r="P204" s="156"/>
      <c r="Q204" s="141"/>
      <c r="R204" s="141"/>
      <c r="S204" s="141"/>
      <c r="T204" s="141"/>
      <c r="U204" s="141"/>
      <c r="V204" s="141"/>
    </row>
    <row r="205" spans="1:22" x14ac:dyDescent="0.35">
      <c r="A205" s="136" t="s">
        <v>507</v>
      </c>
      <c r="B205" s="136"/>
      <c r="C205" s="157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299"/>
      <c r="O205" s="155"/>
      <c r="P205" s="156"/>
      <c r="Q205" s="141"/>
      <c r="R205" s="141"/>
      <c r="S205" s="141"/>
      <c r="T205" s="141"/>
      <c r="U205" s="141"/>
      <c r="V205" s="141"/>
    </row>
    <row r="206" spans="1:22" x14ac:dyDescent="0.35">
      <c r="A206" s="142">
        <v>0</v>
      </c>
      <c r="B206" s="142">
        <v>0</v>
      </c>
      <c r="C206" s="143">
        <v>0</v>
      </c>
      <c r="D206" s="161"/>
      <c r="E206" s="162"/>
      <c r="F206" s="162"/>
      <c r="G206" s="162"/>
      <c r="H206" s="162"/>
      <c r="I206" s="162"/>
      <c r="J206" s="162"/>
      <c r="K206" s="162"/>
      <c r="L206" s="162"/>
      <c r="M206" s="163"/>
      <c r="N206" s="298"/>
      <c r="O206" s="164"/>
      <c r="P206" s="165"/>
      <c r="Q206" s="141"/>
      <c r="R206" s="141"/>
      <c r="S206" s="141"/>
      <c r="T206" s="141"/>
      <c r="U206" s="141"/>
      <c r="V206" s="141"/>
    </row>
    <row r="207" spans="1:22" x14ac:dyDescent="0.35">
      <c r="A207" s="142">
        <v>0</v>
      </c>
      <c r="B207" s="142">
        <v>0</v>
      </c>
      <c r="C207" s="143">
        <v>0</v>
      </c>
      <c r="D207" s="158"/>
      <c r="E207" s="159"/>
      <c r="F207" s="159"/>
      <c r="G207" s="159"/>
      <c r="H207" s="159"/>
      <c r="I207" s="159"/>
      <c r="J207" s="159"/>
      <c r="K207" s="159"/>
      <c r="L207" s="159"/>
      <c r="M207" s="160"/>
      <c r="N207" s="179"/>
      <c r="O207" s="155"/>
      <c r="P207" s="156"/>
      <c r="Q207" s="141"/>
      <c r="R207" s="141"/>
      <c r="S207" s="141"/>
      <c r="T207" s="141"/>
      <c r="U207" s="141"/>
      <c r="V207" s="141"/>
    </row>
    <row r="208" spans="1:22" x14ac:dyDescent="0.35">
      <c r="A208" s="136" t="s">
        <v>168</v>
      </c>
      <c r="B208" s="136"/>
      <c r="C208" s="157"/>
      <c r="D208" s="161"/>
      <c r="E208" s="161"/>
      <c r="F208" s="161"/>
      <c r="G208" s="161"/>
      <c r="H208" s="161"/>
      <c r="I208" s="161"/>
      <c r="J208" s="161"/>
      <c r="K208" s="161"/>
      <c r="L208" s="161"/>
      <c r="M208" s="161"/>
      <c r="N208" s="180"/>
      <c r="O208" s="155"/>
      <c r="P208" s="156"/>
      <c r="Q208" s="141"/>
      <c r="R208" s="141"/>
      <c r="S208" s="141"/>
      <c r="T208" s="141"/>
      <c r="U208" s="141"/>
      <c r="V208" s="141"/>
    </row>
    <row r="209" spans="1:22" x14ac:dyDescent="0.35">
      <c r="A209" s="142">
        <v>0</v>
      </c>
      <c r="B209" s="142">
        <v>0</v>
      </c>
      <c r="C209" s="143">
        <v>0</v>
      </c>
      <c r="D209" s="158"/>
      <c r="E209" s="159"/>
      <c r="F209" s="159"/>
      <c r="G209" s="159"/>
      <c r="H209" s="159"/>
      <c r="I209" s="159"/>
      <c r="J209" s="159"/>
      <c r="K209" s="159"/>
      <c r="L209" s="159"/>
      <c r="M209" s="160"/>
      <c r="N209" s="179"/>
      <c r="O209" s="155"/>
      <c r="P209" s="156"/>
      <c r="Q209" s="141"/>
      <c r="R209" s="141"/>
      <c r="S209" s="141"/>
      <c r="T209" s="141"/>
      <c r="U209" s="141"/>
      <c r="V209" s="141"/>
    </row>
    <row r="210" spans="1:22" x14ac:dyDescent="0.35">
      <c r="A210" s="136" t="s">
        <v>169</v>
      </c>
      <c r="B210" s="142"/>
      <c r="C210" s="143"/>
      <c r="D210" s="158"/>
      <c r="E210" s="159"/>
      <c r="F210" s="159"/>
      <c r="G210" s="159"/>
      <c r="H210" s="159"/>
      <c r="I210" s="159"/>
      <c r="J210" s="159"/>
      <c r="K210" s="159"/>
      <c r="L210" s="159"/>
      <c r="M210" s="160"/>
      <c r="N210" s="179"/>
      <c r="O210" s="155"/>
      <c r="P210" s="156"/>
      <c r="Q210" s="141"/>
      <c r="R210" s="141"/>
      <c r="S210" s="141"/>
      <c r="T210" s="141"/>
      <c r="U210" s="141"/>
      <c r="V210" s="141"/>
    </row>
    <row r="211" spans="1:22" x14ac:dyDescent="0.35">
      <c r="A211" s="136">
        <v>0</v>
      </c>
      <c r="B211" s="142">
        <v>0</v>
      </c>
      <c r="C211" s="143">
        <v>0</v>
      </c>
      <c r="D211" s="158"/>
      <c r="E211" s="159"/>
      <c r="F211" s="159"/>
      <c r="G211" s="159"/>
      <c r="H211" s="159"/>
      <c r="I211" s="159"/>
      <c r="J211" s="159"/>
      <c r="K211" s="159"/>
      <c r="L211" s="159"/>
      <c r="M211" s="160"/>
      <c r="N211" s="179"/>
      <c r="O211" s="155"/>
      <c r="P211" s="156"/>
      <c r="Q211" s="141"/>
      <c r="R211" s="141"/>
      <c r="S211" s="141"/>
      <c r="T211" s="141"/>
      <c r="U211" s="141"/>
      <c r="V211" s="141"/>
    </row>
    <row r="212" spans="1:22" x14ac:dyDescent="0.35">
      <c r="A212" s="142" t="s">
        <v>29</v>
      </c>
      <c r="B212" s="142" t="s">
        <v>170</v>
      </c>
      <c r="C212" s="143" t="s">
        <v>508</v>
      </c>
      <c r="D212" s="158"/>
      <c r="E212" s="159"/>
      <c r="F212" s="159"/>
      <c r="G212" s="159"/>
      <c r="H212" s="159"/>
      <c r="I212" s="159"/>
      <c r="J212" s="159"/>
      <c r="K212" s="159"/>
      <c r="L212" s="159"/>
      <c r="M212" s="160"/>
      <c r="N212" s="179"/>
      <c r="O212" s="155"/>
      <c r="P212" s="156"/>
      <c r="Q212" s="141"/>
      <c r="R212" s="141"/>
      <c r="S212" s="141"/>
      <c r="T212" s="141"/>
      <c r="U212" s="141"/>
      <c r="V212" s="141"/>
    </row>
    <row r="213" spans="1:22" x14ac:dyDescent="0.35">
      <c r="A213" s="142" t="s">
        <v>29</v>
      </c>
      <c r="B213" s="142" t="s">
        <v>171</v>
      </c>
      <c r="C213" s="143" t="s">
        <v>509</v>
      </c>
      <c r="D213" s="161"/>
      <c r="E213" s="162"/>
      <c r="F213" s="162"/>
      <c r="G213" s="162"/>
      <c r="H213" s="162"/>
      <c r="I213" s="162"/>
      <c r="J213" s="162"/>
      <c r="K213" s="162"/>
      <c r="L213" s="162"/>
      <c r="M213" s="163"/>
      <c r="N213" s="298"/>
      <c r="O213" s="164"/>
      <c r="P213" s="165"/>
      <c r="Q213" s="141"/>
      <c r="R213" s="141"/>
      <c r="S213" s="141"/>
      <c r="T213" s="141"/>
      <c r="U213" s="141"/>
      <c r="V213" s="141"/>
    </row>
    <row r="214" spans="1:22" x14ac:dyDescent="0.35">
      <c r="A214" s="142" t="s">
        <v>29</v>
      </c>
      <c r="B214" s="142" t="s">
        <v>172</v>
      </c>
      <c r="C214" s="143" t="s">
        <v>510</v>
      </c>
      <c r="D214" s="158"/>
      <c r="E214" s="159"/>
      <c r="F214" s="159"/>
      <c r="G214" s="159"/>
      <c r="H214" s="159"/>
      <c r="I214" s="159"/>
      <c r="J214" s="159"/>
      <c r="K214" s="159"/>
      <c r="L214" s="159"/>
      <c r="M214" s="160"/>
      <c r="N214" s="179"/>
      <c r="O214" s="155"/>
      <c r="P214" s="156"/>
      <c r="Q214" s="141"/>
      <c r="R214" s="141"/>
      <c r="S214" s="141"/>
      <c r="T214" s="141"/>
      <c r="U214" s="141"/>
      <c r="V214" s="141"/>
    </row>
    <row r="215" spans="1:22" x14ac:dyDescent="0.35">
      <c r="A215" s="142" t="s">
        <v>29</v>
      </c>
      <c r="B215" s="142" t="s">
        <v>173</v>
      </c>
      <c r="C215" s="143" t="s">
        <v>511</v>
      </c>
      <c r="D215" s="158"/>
      <c r="E215" s="159"/>
      <c r="F215" s="159"/>
      <c r="G215" s="159"/>
      <c r="H215" s="159"/>
      <c r="I215" s="159"/>
      <c r="J215" s="159"/>
      <c r="K215" s="159"/>
      <c r="L215" s="159"/>
      <c r="M215" s="160"/>
      <c r="N215" s="179"/>
      <c r="O215" s="155"/>
      <c r="P215" s="156"/>
      <c r="Q215" s="141"/>
      <c r="R215" s="141"/>
      <c r="S215" s="141"/>
      <c r="T215" s="141"/>
      <c r="U215" s="141"/>
      <c r="V215" s="141"/>
    </row>
    <row r="216" spans="1:22" x14ac:dyDescent="0.35">
      <c r="A216" s="142" t="s">
        <v>29</v>
      </c>
      <c r="B216" s="142" t="s">
        <v>174</v>
      </c>
      <c r="C216" s="143" t="s">
        <v>512</v>
      </c>
      <c r="D216" s="158"/>
      <c r="E216" s="159"/>
      <c r="F216" s="159"/>
      <c r="G216" s="159"/>
      <c r="H216" s="159"/>
      <c r="I216" s="159"/>
      <c r="J216" s="159"/>
      <c r="K216" s="159"/>
      <c r="L216" s="159"/>
      <c r="M216" s="160"/>
      <c r="N216" s="179"/>
      <c r="O216" s="155"/>
      <c r="P216" s="156"/>
      <c r="Q216" s="141"/>
      <c r="R216" s="141"/>
      <c r="S216" s="141"/>
      <c r="T216" s="141"/>
      <c r="U216" s="141"/>
      <c r="V216" s="141"/>
    </row>
    <row r="217" spans="1:22" x14ac:dyDescent="0.35">
      <c r="A217" s="142" t="s">
        <v>37</v>
      </c>
      <c r="B217" s="142" t="s">
        <v>175</v>
      </c>
      <c r="C217" s="143" t="s">
        <v>513</v>
      </c>
      <c r="D217" s="158"/>
      <c r="E217" s="159"/>
      <c r="F217" s="159"/>
      <c r="G217" s="159"/>
      <c r="H217" s="159"/>
      <c r="I217" s="159"/>
      <c r="J217" s="159"/>
      <c r="K217" s="159"/>
      <c r="L217" s="159"/>
      <c r="M217" s="160"/>
      <c r="N217" s="179"/>
      <c r="O217" s="155"/>
      <c r="P217" s="156"/>
      <c r="Q217" s="141"/>
      <c r="R217" s="141"/>
      <c r="S217" s="141"/>
      <c r="T217" s="141"/>
      <c r="U217" s="141"/>
      <c r="V217" s="141"/>
    </row>
    <row r="218" spans="1:22" x14ac:dyDescent="0.35">
      <c r="A218" s="136" t="s">
        <v>176</v>
      </c>
      <c r="B218" s="136"/>
      <c r="C218" s="157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299"/>
      <c r="O218" s="155"/>
      <c r="P218" s="156"/>
      <c r="Q218" s="141"/>
      <c r="R218" s="141"/>
      <c r="S218" s="141"/>
      <c r="T218" s="141"/>
      <c r="U218" s="141"/>
      <c r="V218" s="141"/>
    </row>
    <row r="219" spans="1:22" x14ac:dyDescent="0.35">
      <c r="A219" s="142">
        <v>0</v>
      </c>
      <c r="B219" s="142">
        <v>0</v>
      </c>
      <c r="C219" s="143">
        <v>0</v>
      </c>
      <c r="D219" s="158"/>
      <c r="E219" s="159"/>
      <c r="F219" s="159"/>
      <c r="G219" s="159"/>
      <c r="H219" s="159"/>
      <c r="I219" s="159"/>
      <c r="J219" s="159"/>
      <c r="K219" s="159"/>
      <c r="L219" s="159"/>
      <c r="M219" s="160"/>
      <c r="N219" s="179"/>
      <c r="O219" s="155"/>
      <c r="P219" s="156"/>
      <c r="Q219" s="141"/>
      <c r="R219" s="141"/>
      <c r="S219" s="141"/>
      <c r="T219" s="141"/>
      <c r="U219" s="141"/>
      <c r="V219" s="141"/>
    </row>
    <row r="220" spans="1:22" x14ac:dyDescent="0.35">
      <c r="A220" s="142" t="s">
        <v>29</v>
      </c>
      <c r="B220" s="142" t="s">
        <v>177</v>
      </c>
      <c r="C220" s="143" t="s">
        <v>514</v>
      </c>
      <c r="D220" s="158"/>
      <c r="E220" s="159"/>
      <c r="F220" s="159"/>
      <c r="G220" s="159"/>
      <c r="H220" s="159"/>
      <c r="I220" s="159"/>
      <c r="J220" s="159"/>
      <c r="K220" s="159"/>
      <c r="L220" s="159"/>
      <c r="M220" s="160"/>
      <c r="N220" s="179"/>
      <c r="O220" s="155"/>
      <c r="P220" s="156"/>
      <c r="Q220" s="141"/>
      <c r="R220" s="141"/>
      <c r="S220" s="141"/>
      <c r="T220" s="141"/>
      <c r="U220" s="141"/>
      <c r="V220" s="141"/>
    </row>
    <row r="221" spans="1:22" x14ac:dyDescent="0.35">
      <c r="A221" s="142" t="s">
        <v>29</v>
      </c>
      <c r="B221" s="142" t="s">
        <v>178</v>
      </c>
      <c r="C221" s="143" t="s">
        <v>515</v>
      </c>
      <c r="D221" s="161"/>
      <c r="E221" s="162"/>
      <c r="F221" s="162"/>
      <c r="G221" s="162"/>
      <c r="H221" s="162"/>
      <c r="I221" s="162"/>
      <c r="J221" s="162"/>
      <c r="K221" s="162"/>
      <c r="L221" s="162"/>
      <c r="M221" s="163"/>
      <c r="N221" s="298"/>
      <c r="O221" s="164"/>
      <c r="P221" s="165"/>
      <c r="Q221" s="141"/>
      <c r="R221" s="141"/>
      <c r="S221" s="141"/>
      <c r="T221" s="141"/>
      <c r="U221" s="141"/>
      <c r="V221" s="141"/>
    </row>
    <row r="222" spans="1:22" x14ac:dyDescent="0.35">
      <c r="A222" s="142" t="s">
        <v>29</v>
      </c>
      <c r="B222" s="142" t="s">
        <v>179</v>
      </c>
      <c r="C222" s="143" t="s">
        <v>516</v>
      </c>
      <c r="D222" s="158"/>
      <c r="E222" s="159"/>
      <c r="F222" s="159"/>
      <c r="G222" s="159"/>
      <c r="H222" s="159"/>
      <c r="I222" s="159"/>
      <c r="J222" s="159"/>
      <c r="K222" s="159"/>
      <c r="L222" s="159"/>
      <c r="M222" s="160"/>
      <c r="N222" s="179"/>
      <c r="O222" s="155"/>
      <c r="P222" s="156"/>
      <c r="Q222" s="141"/>
      <c r="R222" s="141"/>
      <c r="S222" s="141"/>
      <c r="T222" s="141"/>
      <c r="U222" s="141"/>
      <c r="V222" s="141"/>
    </row>
    <row r="223" spans="1:22" x14ac:dyDescent="0.35">
      <c r="A223" s="142" t="s">
        <v>29</v>
      </c>
      <c r="B223" s="142" t="s">
        <v>517</v>
      </c>
      <c r="C223" s="143" t="s">
        <v>518</v>
      </c>
      <c r="D223" s="158"/>
      <c r="E223" s="159"/>
      <c r="F223" s="159"/>
      <c r="G223" s="159"/>
      <c r="H223" s="159"/>
      <c r="I223" s="159"/>
      <c r="J223" s="159"/>
      <c r="K223" s="159"/>
      <c r="L223" s="159"/>
      <c r="M223" s="160"/>
      <c r="N223" s="179"/>
      <c r="O223" s="155"/>
      <c r="P223" s="156"/>
      <c r="Q223" s="141"/>
      <c r="R223" s="141"/>
      <c r="S223" s="141"/>
      <c r="T223" s="141"/>
      <c r="U223" s="141"/>
      <c r="V223" s="141"/>
    </row>
    <row r="224" spans="1:22" x14ac:dyDescent="0.35">
      <c r="A224" s="142" t="s">
        <v>37</v>
      </c>
      <c r="B224" s="142" t="s">
        <v>180</v>
      </c>
      <c r="C224" s="143" t="s">
        <v>519</v>
      </c>
      <c r="D224" s="161"/>
      <c r="E224" s="162"/>
      <c r="F224" s="162"/>
      <c r="G224" s="162"/>
      <c r="H224" s="162"/>
      <c r="I224" s="162"/>
      <c r="J224" s="162"/>
      <c r="K224" s="162"/>
      <c r="L224" s="162"/>
      <c r="M224" s="163"/>
      <c r="N224" s="298"/>
      <c r="O224" s="164"/>
      <c r="P224" s="165"/>
      <c r="Q224" s="141"/>
      <c r="R224" s="141"/>
      <c r="S224" s="141"/>
      <c r="T224" s="141"/>
      <c r="U224" s="141"/>
      <c r="V224" s="141"/>
    </row>
    <row r="225" spans="1:22" x14ac:dyDescent="0.35">
      <c r="A225" s="136" t="s">
        <v>181</v>
      </c>
      <c r="B225" s="136"/>
      <c r="C225" s="157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299"/>
      <c r="O225" s="155"/>
      <c r="P225" s="156"/>
      <c r="Q225" s="141"/>
      <c r="R225" s="141"/>
      <c r="S225" s="141"/>
      <c r="T225" s="141"/>
      <c r="U225" s="141"/>
      <c r="V225" s="141"/>
    </row>
    <row r="226" spans="1:22" x14ac:dyDescent="0.35">
      <c r="A226" s="142">
        <v>0</v>
      </c>
      <c r="B226" s="142">
        <v>0</v>
      </c>
      <c r="C226" s="143">
        <v>0</v>
      </c>
      <c r="D226" s="158"/>
      <c r="E226" s="159"/>
      <c r="F226" s="159"/>
      <c r="G226" s="159"/>
      <c r="H226" s="159"/>
      <c r="I226" s="159"/>
      <c r="J226" s="159"/>
      <c r="K226" s="159"/>
      <c r="L226" s="159"/>
      <c r="M226" s="160"/>
      <c r="N226" s="179"/>
      <c r="O226" s="155"/>
      <c r="P226" s="156"/>
      <c r="Q226" s="141"/>
      <c r="R226" s="141"/>
      <c r="S226" s="141"/>
      <c r="T226" s="141"/>
      <c r="U226" s="141"/>
      <c r="V226" s="141"/>
    </row>
    <row r="227" spans="1:22" x14ac:dyDescent="0.35">
      <c r="A227" s="142" t="s">
        <v>29</v>
      </c>
      <c r="B227" s="142" t="s">
        <v>182</v>
      </c>
      <c r="C227" s="143" t="s">
        <v>520</v>
      </c>
      <c r="D227" s="158"/>
      <c r="E227" s="159"/>
      <c r="F227" s="159"/>
      <c r="G227" s="159"/>
      <c r="H227" s="159"/>
      <c r="I227" s="159"/>
      <c r="J227" s="159"/>
      <c r="K227" s="159"/>
      <c r="L227" s="159"/>
      <c r="M227" s="160"/>
      <c r="N227" s="179"/>
      <c r="O227" s="155"/>
      <c r="P227" s="156"/>
      <c r="Q227" s="141"/>
      <c r="R227" s="141"/>
      <c r="S227" s="141"/>
      <c r="T227" s="141"/>
      <c r="U227" s="141"/>
      <c r="V227" s="141"/>
    </row>
    <row r="228" spans="1:22" x14ac:dyDescent="0.35">
      <c r="A228" s="142" t="s">
        <v>29</v>
      </c>
      <c r="B228" s="142" t="s">
        <v>183</v>
      </c>
      <c r="C228" s="143" t="s">
        <v>521</v>
      </c>
      <c r="D228" s="158"/>
      <c r="E228" s="159"/>
      <c r="F228" s="159"/>
      <c r="G228" s="159"/>
      <c r="H228" s="159"/>
      <c r="I228" s="159"/>
      <c r="J228" s="159"/>
      <c r="K228" s="159"/>
      <c r="L228" s="159"/>
      <c r="M228" s="160"/>
      <c r="N228" s="179"/>
      <c r="O228" s="155"/>
      <c r="P228" s="156"/>
      <c r="Q228" s="141"/>
      <c r="R228" s="141"/>
      <c r="S228" s="141"/>
      <c r="T228" s="141"/>
      <c r="U228" s="141"/>
      <c r="V228" s="141"/>
    </row>
    <row r="229" spans="1:22" x14ac:dyDescent="0.35">
      <c r="A229" s="142" t="s">
        <v>29</v>
      </c>
      <c r="B229" s="142" t="s">
        <v>184</v>
      </c>
      <c r="C229" s="143" t="s">
        <v>522</v>
      </c>
      <c r="D229" s="158"/>
      <c r="E229" s="159"/>
      <c r="F229" s="159"/>
      <c r="G229" s="159"/>
      <c r="H229" s="159"/>
      <c r="I229" s="159"/>
      <c r="J229" s="159"/>
      <c r="K229" s="159"/>
      <c r="L229" s="159"/>
      <c r="M229" s="160"/>
      <c r="N229" s="179"/>
      <c r="O229" s="155"/>
      <c r="P229" s="156"/>
      <c r="Q229" s="141"/>
      <c r="R229" s="141"/>
      <c r="S229" s="141"/>
      <c r="T229" s="141"/>
      <c r="U229" s="141"/>
      <c r="V229" s="141"/>
    </row>
    <row r="230" spans="1:22" x14ac:dyDescent="0.35">
      <c r="A230" s="142" t="s">
        <v>29</v>
      </c>
      <c r="B230" s="142" t="s">
        <v>185</v>
      </c>
      <c r="C230" s="143" t="s">
        <v>523</v>
      </c>
      <c r="D230" s="158"/>
      <c r="E230" s="159"/>
      <c r="F230" s="159"/>
      <c r="G230" s="159"/>
      <c r="H230" s="159"/>
      <c r="I230" s="159"/>
      <c r="J230" s="159"/>
      <c r="K230" s="159"/>
      <c r="L230" s="159"/>
      <c r="M230" s="160"/>
      <c r="N230" s="179"/>
      <c r="O230" s="155"/>
      <c r="P230" s="156"/>
      <c r="Q230" s="141"/>
      <c r="R230" s="141"/>
      <c r="S230" s="141"/>
      <c r="T230" s="141"/>
      <c r="U230" s="141"/>
      <c r="V230" s="141"/>
    </row>
    <row r="231" spans="1:22" x14ac:dyDescent="0.35">
      <c r="A231" s="142" t="s">
        <v>37</v>
      </c>
      <c r="B231" s="142" t="s">
        <v>186</v>
      </c>
      <c r="C231" s="143" t="s">
        <v>524</v>
      </c>
      <c r="D231" s="158"/>
      <c r="E231" s="159"/>
      <c r="F231" s="159"/>
      <c r="G231" s="159"/>
      <c r="H231" s="159"/>
      <c r="I231" s="159"/>
      <c r="J231" s="159"/>
      <c r="K231" s="159"/>
      <c r="L231" s="159"/>
      <c r="M231" s="160"/>
      <c r="N231" s="179"/>
      <c r="O231" s="155"/>
      <c r="P231" s="156"/>
      <c r="Q231" s="141"/>
      <c r="R231" s="141"/>
      <c r="S231" s="141"/>
      <c r="T231" s="141"/>
      <c r="U231" s="141"/>
      <c r="V231" s="141"/>
    </row>
    <row r="232" spans="1:22" x14ac:dyDescent="0.35">
      <c r="A232" s="136" t="s">
        <v>187</v>
      </c>
      <c r="B232" s="136"/>
      <c r="C232" s="157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299"/>
      <c r="O232" s="155"/>
      <c r="P232" s="156"/>
      <c r="Q232" s="141"/>
      <c r="R232" s="141"/>
      <c r="S232" s="141"/>
      <c r="T232" s="141"/>
      <c r="U232" s="141"/>
      <c r="V232" s="141"/>
    </row>
    <row r="233" spans="1:22" x14ac:dyDescent="0.35">
      <c r="A233" s="142">
        <v>0</v>
      </c>
      <c r="B233" s="142">
        <v>0</v>
      </c>
      <c r="C233" s="143">
        <v>0</v>
      </c>
      <c r="D233" s="158"/>
      <c r="E233" s="159"/>
      <c r="F233" s="159"/>
      <c r="G233" s="159"/>
      <c r="H233" s="159"/>
      <c r="I233" s="159"/>
      <c r="J233" s="159"/>
      <c r="K233" s="159"/>
      <c r="L233" s="159"/>
      <c r="M233" s="160"/>
      <c r="N233" s="179"/>
      <c r="O233" s="155"/>
      <c r="P233" s="156"/>
      <c r="Q233" s="141"/>
      <c r="R233" s="141"/>
      <c r="S233" s="141"/>
      <c r="T233" s="141"/>
      <c r="U233" s="141"/>
      <c r="V233" s="141"/>
    </row>
    <row r="234" spans="1:22" x14ac:dyDescent="0.35">
      <c r="A234" s="142" t="s">
        <v>29</v>
      </c>
      <c r="B234" s="142" t="s">
        <v>188</v>
      </c>
      <c r="C234" s="143" t="s">
        <v>525</v>
      </c>
      <c r="D234" s="161"/>
      <c r="E234" s="162"/>
      <c r="F234" s="162"/>
      <c r="G234" s="162"/>
      <c r="H234" s="162"/>
      <c r="I234" s="162"/>
      <c r="J234" s="162"/>
      <c r="K234" s="162"/>
      <c r="L234" s="162"/>
      <c r="M234" s="163"/>
      <c r="N234" s="298"/>
      <c r="O234" s="164"/>
      <c r="P234" s="165"/>
      <c r="Q234" s="141"/>
      <c r="R234" s="141"/>
      <c r="S234" s="141"/>
      <c r="T234" s="141"/>
      <c r="U234" s="141"/>
      <c r="V234" s="141"/>
    </row>
    <row r="235" spans="1:22" x14ac:dyDescent="0.35">
      <c r="A235" s="142" t="s">
        <v>29</v>
      </c>
      <c r="B235" s="142" t="s">
        <v>189</v>
      </c>
      <c r="C235" s="143" t="s">
        <v>526</v>
      </c>
      <c r="D235" s="158"/>
      <c r="E235" s="159"/>
      <c r="F235" s="159"/>
      <c r="G235" s="159"/>
      <c r="H235" s="159"/>
      <c r="I235" s="159"/>
      <c r="J235" s="159"/>
      <c r="K235" s="159"/>
      <c r="L235" s="159"/>
      <c r="M235" s="160"/>
      <c r="N235" s="179"/>
      <c r="O235" s="155"/>
      <c r="P235" s="156"/>
      <c r="Q235" s="141"/>
      <c r="R235" s="141"/>
      <c r="S235" s="141"/>
      <c r="T235" s="141"/>
      <c r="U235" s="141"/>
      <c r="V235" s="141"/>
    </row>
    <row r="236" spans="1:22" x14ac:dyDescent="0.35">
      <c r="A236" s="142" t="s">
        <v>29</v>
      </c>
      <c r="B236" s="142" t="s">
        <v>190</v>
      </c>
      <c r="C236" s="143" t="s">
        <v>527</v>
      </c>
      <c r="D236" s="158"/>
      <c r="E236" s="159"/>
      <c r="F236" s="159"/>
      <c r="G236" s="159"/>
      <c r="H236" s="159"/>
      <c r="I236" s="159"/>
      <c r="J236" s="159"/>
      <c r="K236" s="159"/>
      <c r="L236" s="159"/>
      <c r="M236" s="160"/>
      <c r="N236" s="179"/>
      <c r="O236" s="155"/>
      <c r="P236" s="156"/>
      <c r="Q236" s="141"/>
      <c r="R236" s="141"/>
      <c r="S236" s="141"/>
      <c r="T236" s="141"/>
      <c r="U236" s="141"/>
      <c r="V236" s="141"/>
    </row>
    <row r="237" spans="1:22" x14ac:dyDescent="0.35">
      <c r="A237" s="142" t="s">
        <v>29</v>
      </c>
      <c r="B237" s="142" t="s">
        <v>191</v>
      </c>
      <c r="C237" s="143" t="s">
        <v>528</v>
      </c>
      <c r="D237" s="158"/>
      <c r="E237" s="159"/>
      <c r="F237" s="159"/>
      <c r="G237" s="159"/>
      <c r="H237" s="159"/>
      <c r="I237" s="159"/>
      <c r="J237" s="159"/>
      <c r="K237" s="159"/>
      <c r="L237" s="159"/>
      <c r="M237" s="160"/>
      <c r="N237" s="179"/>
      <c r="O237" s="155"/>
      <c r="P237" s="156"/>
      <c r="Q237" s="141"/>
      <c r="R237" s="141"/>
      <c r="S237" s="141"/>
      <c r="T237" s="141"/>
      <c r="U237" s="141"/>
      <c r="V237" s="141"/>
    </row>
    <row r="238" spans="1:22" x14ac:dyDescent="0.35">
      <c r="A238" s="142" t="s">
        <v>29</v>
      </c>
      <c r="B238" s="142" t="s">
        <v>529</v>
      </c>
      <c r="C238" s="143" t="s">
        <v>530</v>
      </c>
      <c r="D238" s="158"/>
      <c r="E238" s="159"/>
      <c r="F238" s="159"/>
      <c r="G238" s="159"/>
      <c r="H238" s="159"/>
      <c r="I238" s="159"/>
      <c r="J238" s="159"/>
      <c r="K238" s="159"/>
      <c r="L238" s="159"/>
      <c r="M238" s="160"/>
      <c r="N238" s="179"/>
      <c r="O238" s="155"/>
      <c r="P238" s="156"/>
      <c r="Q238" s="141"/>
      <c r="R238" s="141"/>
      <c r="S238" s="141"/>
      <c r="T238" s="141"/>
      <c r="U238" s="141"/>
      <c r="V238" s="141"/>
    </row>
    <row r="239" spans="1:22" x14ac:dyDescent="0.35">
      <c r="A239" s="142" t="s">
        <v>37</v>
      </c>
      <c r="B239" s="142" t="s">
        <v>192</v>
      </c>
      <c r="C239" s="143" t="s">
        <v>531</v>
      </c>
      <c r="D239" s="158"/>
      <c r="E239" s="159"/>
      <c r="F239" s="159"/>
      <c r="G239" s="159"/>
      <c r="H239" s="159"/>
      <c r="I239" s="159"/>
      <c r="J239" s="159"/>
      <c r="K239" s="159"/>
      <c r="L239" s="159"/>
      <c r="M239" s="160"/>
      <c r="N239" s="179"/>
      <c r="O239" s="155"/>
      <c r="P239" s="156"/>
      <c r="Q239" s="141"/>
      <c r="R239" s="141"/>
      <c r="S239" s="141"/>
      <c r="T239" s="141"/>
      <c r="U239" s="141"/>
      <c r="V239" s="141"/>
    </row>
    <row r="240" spans="1:22" x14ac:dyDescent="0.35">
      <c r="A240" s="136" t="s">
        <v>193</v>
      </c>
      <c r="B240" s="136"/>
      <c r="C240" s="157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299"/>
      <c r="O240" s="155"/>
      <c r="P240" s="156"/>
      <c r="Q240" s="141"/>
      <c r="R240" s="141"/>
      <c r="S240" s="141"/>
      <c r="T240" s="141"/>
      <c r="U240" s="141"/>
      <c r="V240" s="141"/>
    </row>
    <row r="241" spans="1:22" x14ac:dyDescent="0.35">
      <c r="A241" s="142">
        <v>0</v>
      </c>
      <c r="B241" s="142">
        <v>0</v>
      </c>
      <c r="C241" s="143">
        <v>0</v>
      </c>
      <c r="D241" s="161"/>
      <c r="E241" s="162"/>
      <c r="F241" s="162"/>
      <c r="G241" s="162"/>
      <c r="H241" s="162"/>
      <c r="I241" s="162"/>
      <c r="J241" s="162"/>
      <c r="K241" s="162"/>
      <c r="L241" s="162"/>
      <c r="M241" s="163"/>
      <c r="N241" s="298"/>
      <c r="O241" s="164"/>
      <c r="P241" s="165"/>
      <c r="Q241" s="141"/>
      <c r="R241" s="141"/>
      <c r="S241" s="141"/>
      <c r="T241" s="141"/>
      <c r="U241" s="141"/>
      <c r="V241" s="141"/>
    </row>
    <row r="242" spans="1:22" x14ac:dyDescent="0.35">
      <c r="A242" s="142" t="s">
        <v>29</v>
      </c>
      <c r="B242" s="142" t="s">
        <v>194</v>
      </c>
      <c r="C242" s="143" t="s">
        <v>532</v>
      </c>
      <c r="D242" s="158"/>
      <c r="E242" s="159"/>
      <c r="F242" s="159"/>
      <c r="G242" s="159"/>
      <c r="H242" s="159"/>
      <c r="I242" s="159"/>
      <c r="J242" s="159"/>
      <c r="K242" s="159"/>
      <c r="L242" s="159"/>
      <c r="M242" s="160"/>
      <c r="N242" s="179"/>
      <c r="O242" s="155"/>
      <c r="P242" s="156"/>
      <c r="Q242" s="141"/>
      <c r="R242" s="141"/>
      <c r="S242" s="141"/>
      <c r="T242" s="141"/>
      <c r="U242" s="141"/>
      <c r="V242" s="141"/>
    </row>
    <row r="243" spans="1:22" x14ac:dyDescent="0.35">
      <c r="A243" s="142" t="s">
        <v>29</v>
      </c>
      <c r="B243" s="142" t="s">
        <v>195</v>
      </c>
      <c r="C243" s="143" t="s">
        <v>533</v>
      </c>
      <c r="D243" s="158"/>
      <c r="E243" s="159"/>
      <c r="F243" s="159"/>
      <c r="G243" s="159"/>
      <c r="H243" s="159"/>
      <c r="I243" s="159"/>
      <c r="J243" s="159"/>
      <c r="K243" s="159"/>
      <c r="L243" s="159"/>
      <c r="M243" s="160"/>
      <c r="N243" s="179"/>
      <c r="O243" s="155"/>
      <c r="P243" s="156"/>
      <c r="Q243" s="141"/>
      <c r="R243" s="141"/>
      <c r="S243" s="141"/>
      <c r="T243" s="141"/>
      <c r="U243" s="141"/>
      <c r="V243" s="141"/>
    </row>
    <row r="244" spans="1:22" x14ac:dyDescent="0.35">
      <c r="A244" s="142" t="s">
        <v>29</v>
      </c>
      <c r="B244" s="142" t="s">
        <v>196</v>
      </c>
      <c r="C244" s="143" t="s">
        <v>534</v>
      </c>
      <c r="D244" s="158"/>
      <c r="E244" s="159"/>
      <c r="F244" s="159"/>
      <c r="G244" s="159"/>
      <c r="H244" s="159"/>
      <c r="I244" s="159"/>
      <c r="J244" s="159"/>
      <c r="K244" s="159"/>
      <c r="L244" s="159"/>
      <c r="M244" s="160"/>
      <c r="N244" s="179"/>
      <c r="O244" s="155"/>
      <c r="P244" s="156"/>
      <c r="Q244" s="141"/>
      <c r="R244" s="141"/>
      <c r="S244" s="141"/>
      <c r="T244" s="141"/>
      <c r="U244" s="141"/>
      <c r="V244" s="141"/>
    </row>
    <row r="245" spans="1:22" x14ac:dyDescent="0.35">
      <c r="A245" s="142" t="s">
        <v>29</v>
      </c>
      <c r="B245" s="142" t="s">
        <v>535</v>
      </c>
      <c r="C245" s="143" t="s">
        <v>536</v>
      </c>
      <c r="D245" s="158"/>
      <c r="E245" s="159"/>
      <c r="F245" s="159"/>
      <c r="G245" s="159"/>
      <c r="H245" s="159"/>
      <c r="I245" s="159"/>
      <c r="J245" s="159"/>
      <c r="K245" s="159"/>
      <c r="L245" s="159"/>
      <c r="M245" s="160"/>
      <c r="N245" s="179"/>
      <c r="O245" s="155"/>
      <c r="P245" s="156"/>
      <c r="Q245" s="141"/>
      <c r="R245" s="141"/>
      <c r="S245" s="141"/>
      <c r="T245" s="141"/>
      <c r="U245" s="141"/>
      <c r="V245" s="141"/>
    </row>
    <row r="246" spans="1:22" x14ac:dyDescent="0.35">
      <c r="A246" s="142" t="s">
        <v>37</v>
      </c>
      <c r="B246" s="142" t="s">
        <v>197</v>
      </c>
      <c r="C246" s="143" t="s">
        <v>537</v>
      </c>
      <c r="D246" s="158"/>
      <c r="E246" s="159"/>
      <c r="F246" s="159"/>
      <c r="G246" s="159"/>
      <c r="H246" s="159"/>
      <c r="I246" s="159"/>
      <c r="J246" s="159"/>
      <c r="K246" s="159"/>
      <c r="L246" s="159"/>
      <c r="M246" s="160"/>
      <c r="N246" s="179"/>
      <c r="O246" s="155"/>
      <c r="P246" s="156"/>
      <c r="Q246" s="141"/>
      <c r="R246" s="141"/>
      <c r="S246" s="141"/>
      <c r="T246" s="141"/>
      <c r="U246" s="141"/>
      <c r="V246" s="141"/>
    </row>
    <row r="247" spans="1:22" x14ac:dyDescent="0.35">
      <c r="A247" s="136" t="s">
        <v>538</v>
      </c>
      <c r="B247" s="136"/>
      <c r="C247" s="157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299"/>
      <c r="O247" s="155"/>
      <c r="P247" s="156"/>
      <c r="Q247" s="141"/>
      <c r="R247" s="141"/>
      <c r="S247" s="141"/>
      <c r="T247" s="141"/>
      <c r="U247" s="141"/>
      <c r="V247" s="141"/>
    </row>
    <row r="248" spans="1:22" x14ac:dyDescent="0.35">
      <c r="A248" s="136">
        <v>0</v>
      </c>
      <c r="B248" s="142">
        <v>0</v>
      </c>
      <c r="C248" s="143">
        <v>0</v>
      </c>
      <c r="D248" s="158"/>
      <c r="E248" s="159"/>
      <c r="F248" s="159"/>
      <c r="G248" s="159"/>
      <c r="H248" s="159"/>
      <c r="I248" s="159"/>
      <c r="J248" s="159"/>
      <c r="K248" s="159"/>
      <c r="L248" s="159"/>
      <c r="M248" s="160"/>
      <c r="N248" s="179"/>
      <c r="O248" s="155"/>
      <c r="P248" s="156"/>
      <c r="Q248" s="141"/>
      <c r="R248" s="141"/>
      <c r="S248" s="141"/>
      <c r="T248" s="141"/>
      <c r="U248" s="141"/>
      <c r="V248" s="141"/>
    </row>
    <row r="249" spans="1:22" x14ac:dyDescent="0.35">
      <c r="A249" s="136">
        <v>0</v>
      </c>
      <c r="B249" s="142">
        <v>0</v>
      </c>
      <c r="C249" s="143">
        <v>0</v>
      </c>
      <c r="D249" s="161"/>
      <c r="E249" s="162"/>
      <c r="F249" s="162"/>
      <c r="G249" s="162"/>
      <c r="H249" s="162"/>
      <c r="I249" s="162"/>
      <c r="J249" s="162"/>
      <c r="K249" s="162"/>
      <c r="L249" s="162"/>
      <c r="M249" s="163"/>
      <c r="N249" s="298"/>
      <c r="O249" s="164"/>
      <c r="P249" s="165"/>
      <c r="Q249" s="141"/>
      <c r="R249" s="141"/>
      <c r="S249" s="141"/>
      <c r="T249" s="141"/>
      <c r="U249" s="141"/>
      <c r="V249" s="141"/>
    </row>
    <row r="250" spans="1:22" x14ac:dyDescent="0.35">
      <c r="A250" s="136" t="s">
        <v>198</v>
      </c>
      <c r="B250" s="136"/>
      <c r="C250" s="157"/>
      <c r="D250" s="161"/>
      <c r="E250" s="161"/>
      <c r="F250" s="161"/>
      <c r="G250" s="161"/>
      <c r="H250" s="161"/>
      <c r="I250" s="161"/>
      <c r="J250" s="161"/>
      <c r="K250" s="161"/>
      <c r="L250" s="161"/>
      <c r="M250" s="161"/>
      <c r="N250" s="180"/>
      <c r="O250" s="155"/>
      <c r="P250" s="156"/>
      <c r="Q250" s="141"/>
      <c r="R250" s="141"/>
      <c r="S250" s="141"/>
      <c r="T250" s="141"/>
      <c r="U250" s="141"/>
      <c r="V250" s="141"/>
    </row>
    <row r="251" spans="1:22" x14ac:dyDescent="0.35">
      <c r="A251" s="136">
        <v>0</v>
      </c>
      <c r="B251" s="142">
        <v>0</v>
      </c>
      <c r="C251" s="143">
        <v>0</v>
      </c>
      <c r="D251" s="158"/>
      <c r="E251" s="159"/>
      <c r="F251" s="159"/>
      <c r="G251" s="159"/>
      <c r="H251" s="159"/>
      <c r="I251" s="159"/>
      <c r="J251" s="159"/>
      <c r="K251" s="159"/>
      <c r="L251" s="159"/>
      <c r="M251" s="160"/>
      <c r="N251" s="179"/>
      <c r="O251" s="155"/>
      <c r="P251" s="156"/>
      <c r="Q251" s="141"/>
      <c r="R251" s="141"/>
      <c r="S251" s="141"/>
      <c r="T251" s="141"/>
      <c r="U251" s="141"/>
      <c r="V251" s="141"/>
    </row>
    <row r="252" spans="1:22" x14ac:dyDescent="0.35">
      <c r="A252" s="136" t="s">
        <v>199</v>
      </c>
      <c r="B252" s="136"/>
      <c r="C252" s="157"/>
      <c r="D252" s="158"/>
      <c r="E252" s="159"/>
      <c r="F252" s="159"/>
      <c r="G252" s="159"/>
      <c r="H252" s="159"/>
      <c r="I252" s="159"/>
      <c r="J252" s="159"/>
      <c r="K252" s="159"/>
      <c r="L252" s="159"/>
      <c r="M252" s="160"/>
      <c r="N252" s="179"/>
      <c r="O252" s="155"/>
      <c r="P252" s="156"/>
      <c r="Q252" s="141"/>
      <c r="R252" s="141"/>
      <c r="S252" s="141"/>
      <c r="T252" s="141"/>
      <c r="U252" s="141"/>
      <c r="V252" s="141"/>
    </row>
    <row r="253" spans="1:22" x14ac:dyDescent="0.35">
      <c r="A253" s="142">
        <v>0</v>
      </c>
      <c r="B253" s="142">
        <v>0</v>
      </c>
      <c r="C253" s="143">
        <v>0</v>
      </c>
      <c r="D253" s="158"/>
      <c r="E253" s="159"/>
      <c r="F253" s="159"/>
      <c r="G253" s="159"/>
      <c r="H253" s="159"/>
      <c r="I253" s="159"/>
      <c r="J253" s="159"/>
      <c r="K253" s="159"/>
      <c r="L253" s="159"/>
      <c r="M253" s="160"/>
      <c r="N253" s="179"/>
      <c r="O253" s="155"/>
      <c r="P253" s="156"/>
      <c r="Q253" s="141"/>
      <c r="R253" s="141"/>
      <c r="S253" s="141"/>
      <c r="T253" s="141"/>
      <c r="U253" s="141"/>
      <c r="V253" s="141"/>
    </row>
    <row r="254" spans="1:22" x14ac:dyDescent="0.35">
      <c r="A254" s="142" t="s">
        <v>29</v>
      </c>
      <c r="B254" s="142" t="s">
        <v>200</v>
      </c>
      <c r="C254" s="143" t="s">
        <v>539</v>
      </c>
      <c r="D254" s="158"/>
      <c r="E254" s="159"/>
      <c r="F254" s="159"/>
      <c r="G254" s="159"/>
      <c r="H254" s="159"/>
      <c r="I254" s="159"/>
      <c r="J254" s="159"/>
      <c r="K254" s="159"/>
      <c r="L254" s="159"/>
      <c r="M254" s="160"/>
      <c r="N254" s="179"/>
      <c r="O254" s="155"/>
      <c r="P254" s="156"/>
      <c r="Q254" s="141"/>
      <c r="R254" s="141"/>
      <c r="S254" s="141"/>
      <c r="T254" s="141"/>
      <c r="U254" s="141"/>
      <c r="V254" s="141"/>
    </row>
    <row r="255" spans="1:22" x14ac:dyDescent="0.35">
      <c r="A255" s="142" t="s">
        <v>29</v>
      </c>
      <c r="B255" s="142" t="s">
        <v>201</v>
      </c>
      <c r="C255" s="143" t="s">
        <v>540</v>
      </c>
      <c r="D255" s="158"/>
      <c r="E255" s="159"/>
      <c r="F255" s="159"/>
      <c r="G255" s="159"/>
      <c r="H255" s="159"/>
      <c r="I255" s="159"/>
      <c r="J255" s="159"/>
      <c r="K255" s="159"/>
      <c r="L255" s="159"/>
      <c r="M255" s="160"/>
      <c r="N255" s="179"/>
      <c r="O255" s="155"/>
      <c r="P255" s="156"/>
      <c r="Q255" s="141"/>
      <c r="R255" s="141"/>
      <c r="S255" s="141"/>
      <c r="T255" s="141"/>
      <c r="U255" s="141"/>
      <c r="V255" s="141"/>
    </row>
    <row r="256" spans="1:22" x14ac:dyDescent="0.35">
      <c r="A256" s="142" t="s">
        <v>29</v>
      </c>
      <c r="B256" s="142" t="s">
        <v>202</v>
      </c>
      <c r="C256" s="143" t="s">
        <v>541</v>
      </c>
      <c r="D256" s="158"/>
      <c r="E256" s="159"/>
      <c r="F256" s="159"/>
      <c r="G256" s="159"/>
      <c r="H256" s="159"/>
      <c r="I256" s="159"/>
      <c r="J256" s="159"/>
      <c r="K256" s="159"/>
      <c r="L256" s="159"/>
      <c r="M256" s="160"/>
      <c r="N256" s="179"/>
      <c r="O256" s="155"/>
      <c r="P256" s="156"/>
      <c r="Q256" s="141"/>
      <c r="R256" s="141"/>
      <c r="S256" s="141"/>
      <c r="T256" s="141"/>
      <c r="U256" s="141"/>
      <c r="V256" s="141"/>
    </row>
    <row r="257" spans="1:22" x14ac:dyDescent="0.35">
      <c r="A257" s="142" t="s">
        <v>29</v>
      </c>
      <c r="B257" s="142" t="s">
        <v>203</v>
      </c>
      <c r="C257" s="143" t="s">
        <v>542</v>
      </c>
      <c r="D257" s="158"/>
      <c r="E257" s="159"/>
      <c r="F257" s="159"/>
      <c r="G257" s="159"/>
      <c r="H257" s="159"/>
      <c r="I257" s="159"/>
      <c r="J257" s="159"/>
      <c r="K257" s="159"/>
      <c r="L257" s="159"/>
      <c r="M257" s="160"/>
      <c r="N257" s="179"/>
      <c r="O257" s="155"/>
      <c r="P257" s="156"/>
      <c r="Q257" s="141"/>
      <c r="R257" s="141"/>
      <c r="S257" s="141"/>
      <c r="T257" s="141"/>
      <c r="U257" s="141"/>
      <c r="V257" s="141"/>
    </row>
    <row r="258" spans="1:22" x14ac:dyDescent="0.35">
      <c r="A258" s="142" t="s">
        <v>29</v>
      </c>
      <c r="B258" s="142" t="s">
        <v>204</v>
      </c>
      <c r="C258" s="143" t="s">
        <v>543</v>
      </c>
      <c r="D258" s="161"/>
      <c r="E258" s="162"/>
      <c r="F258" s="162"/>
      <c r="G258" s="162"/>
      <c r="H258" s="162"/>
      <c r="I258" s="162"/>
      <c r="J258" s="162"/>
      <c r="K258" s="162"/>
      <c r="L258" s="162"/>
      <c r="M258" s="163"/>
      <c r="N258" s="298"/>
      <c r="O258" s="164"/>
      <c r="P258" s="165"/>
      <c r="Q258" s="141"/>
      <c r="R258" s="141"/>
      <c r="S258" s="141"/>
      <c r="T258" s="141"/>
      <c r="U258" s="141"/>
      <c r="V258" s="141"/>
    </row>
    <row r="259" spans="1:22" x14ac:dyDescent="0.35">
      <c r="A259" s="142" t="s">
        <v>29</v>
      </c>
      <c r="B259" s="142" t="s">
        <v>205</v>
      </c>
      <c r="C259" s="143" t="s">
        <v>544</v>
      </c>
      <c r="D259" s="158"/>
      <c r="E259" s="159"/>
      <c r="F259" s="159"/>
      <c r="G259" s="159"/>
      <c r="H259" s="159"/>
      <c r="I259" s="159"/>
      <c r="J259" s="159"/>
      <c r="K259" s="159"/>
      <c r="L259" s="159"/>
      <c r="M259" s="160"/>
      <c r="N259" s="179"/>
      <c r="O259" s="155"/>
      <c r="P259" s="156"/>
      <c r="Q259" s="141"/>
      <c r="R259" s="141"/>
      <c r="S259" s="141"/>
      <c r="T259" s="141"/>
      <c r="U259" s="141"/>
      <c r="V259" s="141"/>
    </row>
    <row r="260" spans="1:22" x14ac:dyDescent="0.35">
      <c r="A260" s="142" t="s">
        <v>29</v>
      </c>
      <c r="B260" s="142" t="s">
        <v>206</v>
      </c>
      <c r="C260" s="143" t="s">
        <v>545</v>
      </c>
      <c r="D260" s="158"/>
      <c r="E260" s="159"/>
      <c r="F260" s="159"/>
      <c r="G260" s="159"/>
      <c r="H260" s="159"/>
      <c r="I260" s="159"/>
      <c r="J260" s="159"/>
      <c r="K260" s="159"/>
      <c r="L260" s="159"/>
      <c r="M260" s="160"/>
      <c r="N260" s="179"/>
      <c r="O260" s="155"/>
      <c r="P260" s="156"/>
      <c r="Q260" s="141"/>
      <c r="R260" s="141"/>
      <c r="S260" s="141"/>
      <c r="T260" s="141"/>
      <c r="U260" s="141"/>
      <c r="V260" s="141"/>
    </row>
    <row r="261" spans="1:22" x14ac:dyDescent="0.35">
      <c r="A261" s="142" t="s">
        <v>37</v>
      </c>
      <c r="B261" s="142" t="s">
        <v>207</v>
      </c>
      <c r="C261" s="143" t="s">
        <v>546</v>
      </c>
      <c r="D261" s="158"/>
      <c r="E261" s="159"/>
      <c r="F261" s="159"/>
      <c r="G261" s="159"/>
      <c r="H261" s="159"/>
      <c r="I261" s="159"/>
      <c r="J261" s="159"/>
      <c r="K261" s="159"/>
      <c r="L261" s="159"/>
      <c r="M261" s="160"/>
      <c r="N261" s="179"/>
      <c r="O261" s="155"/>
      <c r="P261" s="156"/>
      <c r="Q261" s="141"/>
      <c r="R261" s="141"/>
      <c r="S261" s="141"/>
      <c r="T261" s="141"/>
      <c r="U261" s="141"/>
      <c r="V261" s="141"/>
    </row>
    <row r="262" spans="1:22" x14ac:dyDescent="0.35">
      <c r="A262" s="136" t="s">
        <v>208</v>
      </c>
      <c r="B262" s="136"/>
      <c r="C262" s="157"/>
      <c r="D262" s="158"/>
      <c r="E262" s="158"/>
      <c r="F262" s="158"/>
      <c r="G262" s="158"/>
      <c r="H262" s="158"/>
      <c r="I262" s="158"/>
      <c r="J262" s="158"/>
      <c r="K262" s="158"/>
      <c r="L262" s="158"/>
      <c r="M262" s="158"/>
      <c r="N262" s="299"/>
      <c r="O262" s="155"/>
      <c r="P262" s="156"/>
      <c r="Q262" s="141"/>
      <c r="R262" s="141"/>
      <c r="S262" s="141"/>
      <c r="T262" s="141"/>
      <c r="U262" s="141"/>
      <c r="V262" s="141"/>
    </row>
    <row r="263" spans="1:22" x14ac:dyDescent="0.35">
      <c r="A263" s="142">
        <v>0</v>
      </c>
      <c r="B263" s="142">
        <v>0</v>
      </c>
      <c r="C263" s="143">
        <v>0</v>
      </c>
      <c r="D263" s="158"/>
      <c r="E263" s="159"/>
      <c r="F263" s="159"/>
      <c r="G263" s="159"/>
      <c r="H263" s="159"/>
      <c r="I263" s="159"/>
      <c r="J263" s="159"/>
      <c r="K263" s="159"/>
      <c r="L263" s="159"/>
      <c r="M263" s="160"/>
      <c r="N263" s="179"/>
      <c r="O263" s="155"/>
      <c r="P263" s="156"/>
      <c r="Q263" s="141"/>
      <c r="R263" s="141"/>
      <c r="S263" s="141"/>
      <c r="T263" s="141"/>
      <c r="U263" s="141"/>
      <c r="V263" s="141"/>
    </row>
    <row r="264" spans="1:22" x14ac:dyDescent="0.35">
      <c r="A264" s="142" t="s">
        <v>29</v>
      </c>
      <c r="B264" s="142" t="s">
        <v>209</v>
      </c>
      <c r="C264" s="143" t="s">
        <v>547</v>
      </c>
      <c r="D264" s="158"/>
      <c r="E264" s="159"/>
      <c r="F264" s="159"/>
      <c r="G264" s="159"/>
      <c r="H264" s="159"/>
      <c r="I264" s="159"/>
      <c r="J264" s="159"/>
      <c r="K264" s="159"/>
      <c r="L264" s="159"/>
      <c r="M264" s="160"/>
      <c r="N264" s="179"/>
      <c r="O264" s="155"/>
      <c r="P264" s="156"/>
      <c r="Q264" s="141"/>
      <c r="R264" s="141"/>
      <c r="S264" s="141"/>
      <c r="T264" s="141"/>
      <c r="U264" s="141"/>
      <c r="V264" s="141"/>
    </row>
    <row r="265" spans="1:22" x14ac:dyDescent="0.35">
      <c r="A265" s="142" t="s">
        <v>29</v>
      </c>
      <c r="B265" s="142" t="s">
        <v>210</v>
      </c>
      <c r="C265" s="143" t="s">
        <v>387</v>
      </c>
      <c r="D265" s="158"/>
      <c r="E265" s="159"/>
      <c r="F265" s="159"/>
      <c r="G265" s="159"/>
      <c r="H265" s="159"/>
      <c r="I265" s="159"/>
      <c r="J265" s="159"/>
      <c r="K265" s="159"/>
      <c r="L265" s="159"/>
      <c r="M265" s="160"/>
      <c r="N265" s="179"/>
      <c r="O265" s="155"/>
      <c r="P265" s="156"/>
      <c r="Q265" s="141"/>
      <c r="R265" s="141"/>
      <c r="S265" s="141"/>
      <c r="T265" s="141"/>
      <c r="U265" s="141"/>
      <c r="V265" s="141"/>
    </row>
    <row r="266" spans="1:22" x14ac:dyDescent="0.35">
      <c r="A266" s="142" t="s">
        <v>29</v>
      </c>
      <c r="B266" s="142" t="s">
        <v>211</v>
      </c>
      <c r="C266" s="143" t="s">
        <v>548</v>
      </c>
      <c r="D266" s="161"/>
      <c r="E266" s="162"/>
      <c r="F266" s="162"/>
      <c r="G266" s="162"/>
      <c r="H266" s="162"/>
      <c r="I266" s="162"/>
      <c r="J266" s="162"/>
      <c r="K266" s="162"/>
      <c r="L266" s="162"/>
      <c r="M266" s="163"/>
      <c r="N266" s="298"/>
      <c r="O266" s="164"/>
      <c r="P266" s="165"/>
      <c r="Q266" s="141"/>
      <c r="R266" s="141"/>
      <c r="S266" s="141"/>
      <c r="T266" s="141"/>
      <c r="U266" s="141"/>
      <c r="V266" s="141"/>
    </row>
    <row r="267" spans="1:22" x14ac:dyDescent="0.35">
      <c r="A267" s="142" t="s">
        <v>29</v>
      </c>
      <c r="B267" s="142" t="s">
        <v>212</v>
      </c>
      <c r="C267" s="143" t="s">
        <v>549</v>
      </c>
      <c r="D267" s="158"/>
      <c r="E267" s="159"/>
      <c r="F267" s="159"/>
      <c r="G267" s="159"/>
      <c r="H267" s="159"/>
      <c r="I267" s="159"/>
      <c r="J267" s="159"/>
      <c r="K267" s="159"/>
      <c r="L267" s="159"/>
      <c r="M267" s="160"/>
      <c r="N267" s="179"/>
      <c r="O267" s="155"/>
      <c r="P267" s="156"/>
      <c r="Q267" s="141"/>
      <c r="R267" s="141"/>
      <c r="S267" s="141"/>
      <c r="T267" s="141"/>
      <c r="U267" s="141"/>
      <c r="V267" s="141"/>
    </row>
    <row r="268" spans="1:22" x14ac:dyDescent="0.35">
      <c r="A268" s="142" t="s">
        <v>29</v>
      </c>
      <c r="B268" s="142" t="s">
        <v>213</v>
      </c>
      <c r="C268" s="143" t="s">
        <v>550</v>
      </c>
      <c r="D268" s="158"/>
      <c r="E268" s="159"/>
      <c r="F268" s="159"/>
      <c r="G268" s="159"/>
      <c r="H268" s="159"/>
      <c r="I268" s="159"/>
      <c r="J268" s="159"/>
      <c r="K268" s="159"/>
      <c r="L268" s="159"/>
      <c r="M268" s="160"/>
      <c r="N268" s="179"/>
      <c r="O268" s="155"/>
      <c r="P268" s="156"/>
      <c r="Q268" s="141"/>
      <c r="R268" s="141"/>
      <c r="S268" s="141"/>
      <c r="T268" s="141"/>
      <c r="U268" s="141"/>
      <c r="V268" s="141"/>
    </row>
    <row r="269" spans="1:22" x14ac:dyDescent="0.35">
      <c r="A269" s="142" t="s">
        <v>29</v>
      </c>
      <c r="B269" s="142" t="s">
        <v>214</v>
      </c>
      <c r="C269" s="143" t="s">
        <v>551</v>
      </c>
      <c r="D269" s="161"/>
      <c r="E269" s="162"/>
      <c r="F269" s="162"/>
      <c r="G269" s="162"/>
      <c r="H269" s="162"/>
      <c r="I269" s="162"/>
      <c r="J269" s="162"/>
      <c r="K269" s="162"/>
      <c r="L269" s="162"/>
      <c r="M269" s="163"/>
      <c r="N269" s="298"/>
      <c r="O269" s="164"/>
      <c r="P269" s="165"/>
      <c r="Q269" s="141"/>
      <c r="R269" s="141"/>
      <c r="S269" s="141"/>
      <c r="T269" s="141"/>
      <c r="U269" s="141"/>
      <c r="V269" s="141"/>
    </row>
    <row r="270" spans="1:22" x14ac:dyDescent="0.35">
      <c r="A270" s="142" t="s">
        <v>37</v>
      </c>
      <c r="B270" s="142" t="s">
        <v>215</v>
      </c>
      <c r="C270" s="143" t="s">
        <v>552</v>
      </c>
      <c r="D270" s="158"/>
      <c r="E270" s="159"/>
      <c r="F270" s="159"/>
      <c r="G270" s="159"/>
      <c r="H270" s="159"/>
      <c r="I270" s="159"/>
      <c r="J270" s="159"/>
      <c r="K270" s="159"/>
      <c r="L270" s="159"/>
      <c r="M270" s="160"/>
      <c r="N270" s="179"/>
      <c r="O270" s="155"/>
      <c r="P270" s="156"/>
      <c r="Q270" s="141"/>
      <c r="R270" s="141"/>
      <c r="S270" s="141"/>
      <c r="T270" s="141"/>
      <c r="U270" s="141"/>
      <c r="V270" s="141"/>
    </row>
    <row r="271" spans="1:22" x14ac:dyDescent="0.35">
      <c r="A271" s="136" t="s">
        <v>216</v>
      </c>
      <c r="B271" s="136"/>
      <c r="C271" s="157"/>
      <c r="D271" s="158"/>
      <c r="E271" s="158"/>
      <c r="F271" s="158"/>
      <c r="G271" s="158"/>
      <c r="H271" s="158"/>
      <c r="I271" s="158"/>
      <c r="J271" s="158"/>
      <c r="K271" s="158"/>
      <c r="L271" s="158"/>
      <c r="M271" s="158"/>
      <c r="N271" s="299"/>
      <c r="O271" s="155"/>
      <c r="P271" s="156"/>
      <c r="Q271" s="141"/>
      <c r="R271" s="141"/>
      <c r="S271" s="141"/>
      <c r="T271" s="141"/>
      <c r="U271" s="141"/>
      <c r="V271" s="141"/>
    </row>
    <row r="272" spans="1:22" x14ac:dyDescent="0.35">
      <c r="A272" s="142">
        <v>0</v>
      </c>
      <c r="B272" s="142">
        <v>0</v>
      </c>
      <c r="C272" s="143">
        <v>0</v>
      </c>
      <c r="D272" s="158"/>
      <c r="E272" s="159"/>
      <c r="F272" s="159"/>
      <c r="G272" s="159"/>
      <c r="H272" s="159"/>
      <c r="I272" s="159"/>
      <c r="J272" s="159"/>
      <c r="K272" s="159"/>
      <c r="L272" s="159"/>
      <c r="M272" s="160"/>
      <c r="N272" s="179"/>
      <c r="O272" s="155"/>
      <c r="P272" s="156"/>
      <c r="Q272" s="141"/>
      <c r="R272" s="141"/>
      <c r="S272" s="141"/>
      <c r="T272" s="141"/>
      <c r="U272" s="141"/>
      <c r="V272" s="141"/>
    </row>
    <row r="273" spans="1:22" x14ac:dyDescent="0.35">
      <c r="A273" s="142" t="s">
        <v>29</v>
      </c>
      <c r="B273" s="142" t="s">
        <v>217</v>
      </c>
      <c r="C273" s="143" t="s">
        <v>553</v>
      </c>
      <c r="D273" s="158"/>
      <c r="E273" s="159"/>
      <c r="F273" s="159"/>
      <c r="G273" s="159"/>
      <c r="H273" s="159"/>
      <c r="I273" s="159"/>
      <c r="J273" s="159"/>
      <c r="K273" s="159"/>
      <c r="L273" s="159"/>
      <c r="M273" s="160"/>
      <c r="N273" s="179"/>
      <c r="O273" s="155"/>
      <c r="P273" s="156"/>
      <c r="Q273" s="141"/>
      <c r="R273" s="141"/>
      <c r="S273" s="141"/>
      <c r="T273" s="141"/>
      <c r="U273" s="141"/>
      <c r="V273" s="141"/>
    </row>
    <row r="274" spans="1:22" x14ac:dyDescent="0.35">
      <c r="A274" s="142" t="s">
        <v>29</v>
      </c>
      <c r="B274" s="142" t="s">
        <v>218</v>
      </c>
      <c r="C274" s="143" t="s">
        <v>554</v>
      </c>
      <c r="D274" s="158"/>
      <c r="E274" s="159"/>
      <c r="F274" s="159"/>
      <c r="G274" s="159"/>
      <c r="H274" s="159"/>
      <c r="I274" s="159"/>
      <c r="J274" s="159"/>
      <c r="K274" s="159"/>
      <c r="L274" s="159"/>
      <c r="M274" s="160"/>
      <c r="N274" s="179"/>
      <c r="O274" s="155"/>
      <c r="P274" s="156"/>
      <c r="Q274" s="141"/>
      <c r="R274" s="141"/>
      <c r="S274" s="141"/>
      <c r="T274" s="141"/>
      <c r="U274" s="141"/>
      <c r="V274" s="141"/>
    </row>
    <row r="275" spans="1:22" x14ac:dyDescent="0.35">
      <c r="A275" s="142" t="s">
        <v>29</v>
      </c>
      <c r="B275" s="142" t="s">
        <v>219</v>
      </c>
      <c r="C275" s="143" t="s">
        <v>555</v>
      </c>
      <c r="D275" s="158"/>
      <c r="E275" s="159"/>
      <c r="F275" s="159"/>
      <c r="G275" s="159"/>
      <c r="H275" s="159"/>
      <c r="I275" s="159"/>
      <c r="J275" s="159"/>
      <c r="K275" s="159"/>
      <c r="L275" s="159"/>
      <c r="M275" s="160"/>
      <c r="N275" s="179"/>
      <c r="O275" s="155"/>
      <c r="P275" s="156"/>
      <c r="Q275" s="141"/>
      <c r="R275" s="141"/>
      <c r="S275" s="141"/>
      <c r="T275" s="141"/>
      <c r="U275" s="141"/>
      <c r="V275" s="141"/>
    </row>
    <row r="276" spans="1:22" x14ac:dyDescent="0.35">
      <c r="A276" s="142" t="s">
        <v>29</v>
      </c>
      <c r="B276" s="142" t="s">
        <v>556</v>
      </c>
      <c r="C276" s="143" t="s">
        <v>557</v>
      </c>
      <c r="D276" s="158"/>
      <c r="E276" s="159"/>
      <c r="F276" s="159"/>
      <c r="G276" s="159"/>
      <c r="H276" s="159"/>
      <c r="I276" s="159"/>
      <c r="J276" s="159"/>
      <c r="K276" s="159"/>
      <c r="L276" s="159"/>
      <c r="M276" s="160"/>
      <c r="N276" s="179"/>
      <c r="O276" s="155"/>
      <c r="P276" s="156"/>
      <c r="Q276" s="141"/>
      <c r="R276" s="141"/>
      <c r="S276" s="141"/>
      <c r="T276" s="141"/>
      <c r="U276" s="141"/>
      <c r="V276" s="141"/>
    </row>
    <row r="277" spans="1:22" x14ac:dyDescent="0.35">
      <c r="A277" s="142" t="s">
        <v>37</v>
      </c>
      <c r="B277" s="142" t="s">
        <v>220</v>
      </c>
      <c r="C277" s="143" t="s">
        <v>558</v>
      </c>
      <c r="D277" s="158"/>
      <c r="E277" s="159"/>
      <c r="F277" s="159"/>
      <c r="G277" s="159"/>
      <c r="H277" s="159"/>
      <c r="I277" s="159"/>
      <c r="J277" s="159"/>
      <c r="K277" s="159"/>
      <c r="L277" s="159"/>
      <c r="M277" s="160"/>
      <c r="N277" s="179"/>
      <c r="O277" s="155"/>
      <c r="P277" s="156"/>
      <c r="Q277" s="141"/>
      <c r="R277" s="141"/>
      <c r="S277" s="141"/>
      <c r="T277" s="141"/>
      <c r="U277" s="141"/>
      <c r="V277" s="141"/>
    </row>
    <row r="278" spans="1:22" x14ac:dyDescent="0.35">
      <c r="A278" s="136" t="s">
        <v>221</v>
      </c>
      <c r="B278" s="136"/>
      <c r="C278" s="157"/>
      <c r="D278" s="158"/>
      <c r="E278" s="158"/>
      <c r="F278" s="158"/>
      <c r="G278" s="158"/>
      <c r="H278" s="158"/>
      <c r="I278" s="158"/>
      <c r="J278" s="158"/>
      <c r="K278" s="158"/>
      <c r="L278" s="158"/>
      <c r="M278" s="158"/>
      <c r="N278" s="299"/>
      <c r="O278" s="155"/>
      <c r="P278" s="156"/>
      <c r="Q278" s="141"/>
      <c r="R278" s="141"/>
      <c r="S278" s="141"/>
      <c r="T278" s="141"/>
      <c r="U278" s="141"/>
      <c r="V278" s="141"/>
    </row>
    <row r="279" spans="1:22" x14ac:dyDescent="0.35">
      <c r="A279" s="142">
        <v>0</v>
      </c>
      <c r="B279" s="142">
        <v>0</v>
      </c>
      <c r="C279" s="143">
        <v>0</v>
      </c>
      <c r="D279" s="158"/>
      <c r="E279" s="159"/>
      <c r="F279" s="159"/>
      <c r="G279" s="159"/>
      <c r="H279" s="159"/>
      <c r="I279" s="159"/>
      <c r="J279" s="159"/>
      <c r="K279" s="159"/>
      <c r="L279" s="159"/>
      <c r="M279" s="160"/>
      <c r="N279" s="179"/>
      <c r="O279" s="155"/>
      <c r="P279" s="156"/>
      <c r="Q279" s="141"/>
      <c r="R279" s="141"/>
      <c r="S279" s="141"/>
      <c r="T279" s="141"/>
      <c r="U279" s="141"/>
      <c r="V279" s="141"/>
    </row>
    <row r="280" spans="1:22" x14ac:dyDescent="0.35">
      <c r="A280" s="142">
        <v>0</v>
      </c>
      <c r="B280" s="142">
        <v>0</v>
      </c>
      <c r="C280" s="143">
        <v>0</v>
      </c>
      <c r="D280" s="158"/>
      <c r="E280" s="159"/>
      <c r="F280" s="159"/>
      <c r="G280" s="159"/>
      <c r="H280" s="159"/>
      <c r="I280" s="159"/>
      <c r="J280" s="159"/>
      <c r="K280" s="159"/>
      <c r="L280" s="159"/>
      <c r="M280" s="160"/>
      <c r="N280" s="179"/>
      <c r="O280" s="155"/>
      <c r="P280" s="156"/>
      <c r="Q280" s="141"/>
      <c r="R280" s="141"/>
      <c r="S280" s="141"/>
      <c r="T280" s="141"/>
      <c r="U280" s="141"/>
      <c r="V280" s="141"/>
    </row>
    <row r="281" spans="1:22" x14ac:dyDescent="0.35">
      <c r="A281" s="136" t="s">
        <v>222</v>
      </c>
      <c r="B281" s="136"/>
      <c r="C281" s="157"/>
      <c r="D281" s="161"/>
      <c r="E281" s="161"/>
      <c r="F281" s="161"/>
      <c r="G281" s="161"/>
      <c r="H281" s="161"/>
      <c r="I281" s="161"/>
      <c r="J281" s="161"/>
      <c r="K281" s="161"/>
      <c r="L281" s="161"/>
      <c r="M281" s="161"/>
      <c r="N281" s="180"/>
      <c r="O281" s="164"/>
      <c r="P281" s="165"/>
      <c r="Q281" s="141"/>
      <c r="R281" s="141"/>
      <c r="S281" s="141"/>
      <c r="T281" s="141"/>
      <c r="U281" s="141"/>
      <c r="V281" s="141"/>
    </row>
    <row r="282" spans="1:22" x14ac:dyDescent="0.35">
      <c r="A282" s="142">
        <v>0</v>
      </c>
      <c r="B282" s="142">
        <v>0</v>
      </c>
      <c r="C282" s="143">
        <v>0</v>
      </c>
      <c r="D282" s="158"/>
      <c r="E282" s="159"/>
      <c r="F282" s="159"/>
      <c r="G282" s="159"/>
      <c r="H282" s="159"/>
      <c r="I282" s="159"/>
      <c r="J282" s="159"/>
      <c r="K282" s="159"/>
      <c r="L282" s="159"/>
      <c r="M282" s="160"/>
      <c r="N282" s="179"/>
      <c r="O282" s="155"/>
      <c r="P282" s="156"/>
      <c r="Q282" s="141"/>
      <c r="R282" s="141"/>
      <c r="S282" s="141"/>
      <c r="T282" s="141"/>
      <c r="U282" s="141"/>
      <c r="V282" s="141"/>
    </row>
    <row r="283" spans="1:22" x14ac:dyDescent="0.35">
      <c r="A283" s="136" t="s">
        <v>223</v>
      </c>
      <c r="B283" s="136"/>
      <c r="C283" s="157"/>
      <c r="D283" s="158"/>
      <c r="E283" s="159"/>
      <c r="F283" s="159"/>
      <c r="G283" s="159"/>
      <c r="H283" s="159"/>
      <c r="I283" s="159"/>
      <c r="J283" s="159"/>
      <c r="K283" s="159"/>
      <c r="L283" s="159"/>
      <c r="M283" s="160"/>
      <c r="N283" s="179"/>
      <c r="O283" s="155"/>
      <c r="P283" s="156"/>
      <c r="Q283" s="141"/>
      <c r="R283" s="141"/>
      <c r="S283" s="141"/>
      <c r="T283" s="141"/>
      <c r="U283" s="141"/>
      <c r="V283" s="141"/>
    </row>
    <row r="284" spans="1:22" x14ac:dyDescent="0.35">
      <c r="A284" s="142">
        <v>0</v>
      </c>
      <c r="B284" s="142">
        <v>0</v>
      </c>
      <c r="C284" s="143">
        <v>0</v>
      </c>
      <c r="D284" s="158"/>
      <c r="E284" s="159"/>
      <c r="F284" s="159"/>
      <c r="G284" s="159"/>
      <c r="H284" s="159"/>
      <c r="I284" s="159"/>
      <c r="J284" s="159"/>
      <c r="K284" s="159"/>
      <c r="L284" s="159"/>
      <c r="M284" s="160"/>
      <c r="N284" s="179"/>
      <c r="O284" s="155"/>
      <c r="P284" s="156"/>
      <c r="Q284" s="141"/>
      <c r="R284" s="141"/>
      <c r="S284" s="141"/>
      <c r="T284" s="141"/>
      <c r="U284" s="141"/>
      <c r="V284" s="141"/>
    </row>
    <row r="285" spans="1:22" x14ac:dyDescent="0.35">
      <c r="A285" s="142" t="s">
        <v>29</v>
      </c>
      <c r="B285" s="142" t="s">
        <v>224</v>
      </c>
      <c r="C285" s="143" t="s">
        <v>559</v>
      </c>
      <c r="D285" s="158"/>
      <c r="E285" s="159"/>
      <c r="F285" s="159"/>
      <c r="G285" s="159"/>
      <c r="H285" s="159"/>
      <c r="I285" s="159"/>
      <c r="J285" s="159"/>
      <c r="K285" s="159"/>
      <c r="L285" s="159"/>
      <c r="M285" s="160"/>
      <c r="N285" s="179"/>
      <c r="O285" s="155"/>
      <c r="P285" s="156"/>
      <c r="Q285" s="141"/>
      <c r="R285" s="141"/>
      <c r="S285" s="141"/>
      <c r="T285" s="141"/>
      <c r="U285" s="141"/>
      <c r="V285" s="141"/>
    </row>
    <row r="286" spans="1:22" x14ac:dyDescent="0.35">
      <c r="A286" s="142" t="s">
        <v>29</v>
      </c>
      <c r="B286" s="142" t="s">
        <v>225</v>
      </c>
      <c r="C286" s="143" t="s">
        <v>560</v>
      </c>
      <c r="D286" s="158"/>
      <c r="E286" s="159"/>
      <c r="F286" s="159"/>
      <c r="G286" s="159"/>
      <c r="H286" s="159"/>
      <c r="I286" s="159"/>
      <c r="J286" s="159"/>
      <c r="K286" s="159"/>
      <c r="L286" s="159"/>
      <c r="M286" s="160"/>
      <c r="N286" s="179"/>
      <c r="O286" s="155"/>
      <c r="P286" s="156"/>
      <c r="Q286" s="141"/>
      <c r="R286" s="141"/>
      <c r="S286" s="141"/>
      <c r="T286" s="141"/>
      <c r="U286" s="141"/>
      <c r="V286" s="141"/>
    </row>
    <row r="287" spans="1:22" x14ac:dyDescent="0.35">
      <c r="A287" s="142" t="s">
        <v>29</v>
      </c>
      <c r="B287" s="142" t="s">
        <v>226</v>
      </c>
      <c r="C287" s="143" t="s">
        <v>561</v>
      </c>
      <c r="D287" s="158"/>
      <c r="E287" s="159"/>
      <c r="F287" s="159"/>
      <c r="G287" s="159"/>
      <c r="H287" s="159"/>
      <c r="I287" s="159"/>
      <c r="J287" s="159"/>
      <c r="K287" s="159"/>
      <c r="L287" s="159"/>
      <c r="M287" s="160"/>
      <c r="N287" s="179"/>
      <c r="O287" s="155"/>
      <c r="P287" s="156"/>
      <c r="Q287" s="141"/>
      <c r="R287" s="141"/>
      <c r="S287" s="141"/>
      <c r="T287" s="141"/>
      <c r="U287" s="141"/>
      <c r="V287" s="141"/>
    </row>
    <row r="288" spans="1:22" x14ac:dyDescent="0.35">
      <c r="A288" s="142" t="s">
        <v>29</v>
      </c>
      <c r="B288" s="142" t="s">
        <v>227</v>
      </c>
      <c r="C288" s="143" t="s">
        <v>562</v>
      </c>
      <c r="D288" s="158"/>
      <c r="E288" s="159"/>
      <c r="F288" s="159"/>
      <c r="G288" s="159"/>
      <c r="H288" s="159"/>
      <c r="I288" s="159"/>
      <c r="J288" s="159"/>
      <c r="K288" s="159"/>
      <c r="L288" s="159"/>
      <c r="M288" s="160"/>
      <c r="N288" s="179"/>
      <c r="O288" s="155"/>
      <c r="P288" s="156"/>
      <c r="Q288" s="141"/>
      <c r="R288" s="141"/>
      <c r="S288" s="141"/>
      <c r="T288" s="141"/>
      <c r="U288" s="141"/>
      <c r="V288" s="141"/>
    </row>
    <row r="289" spans="1:22" x14ac:dyDescent="0.35">
      <c r="A289" s="142" t="s">
        <v>29</v>
      </c>
      <c r="B289" s="142" t="s">
        <v>228</v>
      </c>
      <c r="C289" s="143" t="s">
        <v>563</v>
      </c>
      <c r="D289" s="158"/>
      <c r="E289" s="159"/>
      <c r="F289" s="159"/>
      <c r="G289" s="159"/>
      <c r="H289" s="159"/>
      <c r="I289" s="159"/>
      <c r="J289" s="159"/>
      <c r="K289" s="159"/>
      <c r="L289" s="159"/>
      <c r="M289" s="160"/>
      <c r="N289" s="179"/>
      <c r="O289" s="155"/>
      <c r="P289" s="156"/>
      <c r="Q289" s="141"/>
      <c r="R289" s="141"/>
      <c r="S289" s="141"/>
      <c r="T289" s="141"/>
      <c r="U289" s="141"/>
      <c r="V289" s="141"/>
    </row>
    <row r="290" spans="1:22" x14ac:dyDescent="0.35">
      <c r="A290" s="142" t="s">
        <v>29</v>
      </c>
      <c r="B290" s="142" t="s">
        <v>229</v>
      </c>
      <c r="C290" s="143" t="s">
        <v>564</v>
      </c>
      <c r="D290" s="161"/>
      <c r="E290" s="162"/>
      <c r="F290" s="162"/>
      <c r="G290" s="162"/>
      <c r="H290" s="162"/>
      <c r="I290" s="162"/>
      <c r="J290" s="162"/>
      <c r="K290" s="162"/>
      <c r="L290" s="162"/>
      <c r="M290" s="163"/>
      <c r="N290" s="298"/>
      <c r="O290" s="164"/>
      <c r="P290" s="165"/>
      <c r="Q290" s="141"/>
      <c r="R290" s="141"/>
      <c r="S290" s="141"/>
      <c r="T290" s="141"/>
      <c r="U290" s="141"/>
      <c r="V290" s="141"/>
    </row>
    <row r="291" spans="1:22" x14ac:dyDescent="0.35">
      <c r="A291" s="142" t="s">
        <v>37</v>
      </c>
      <c r="B291" s="142" t="s">
        <v>230</v>
      </c>
      <c r="C291" s="143" t="s">
        <v>565</v>
      </c>
      <c r="D291" s="158"/>
      <c r="E291" s="159"/>
      <c r="F291" s="159"/>
      <c r="G291" s="159"/>
      <c r="H291" s="159"/>
      <c r="I291" s="159"/>
      <c r="J291" s="159"/>
      <c r="K291" s="159"/>
      <c r="L291" s="159"/>
      <c r="M291" s="160"/>
      <c r="N291" s="179"/>
      <c r="O291" s="155"/>
      <c r="P291" s="156"/>
      <c r="Q291" s="141"/>
      <c r="R291" s="141"/>
      <c r="S291" s="141"/>
      <c r="T291" s="141"/>
      <c r="U291" s="141"/>
      <c r="V291" s="141"/>
    </row>
    <row r="292" spans="1:22" x14ac:dyDescent="0.35">
      <c r="A292" s="136" t="s">
        <v>231</v>
      </c>
      <c r="B292" s="136"/>
      <c r="C292" s="157"/>
      <c r="D292" s="158"/>
      <c r="E292" s="158"/>
      <c r="F292" s="158"/>
      <c r="G292" s="158"/>
      <c r="H292" s="158"/>
      <c r="I292" s="158"/>
      <c r="J292" s="158"/>
      <c r="K292" s="158"/>
      <c r="L292" s="158"/>
      <c r="M292" s="158"/>
      <c r="N292" s="299"/>
      <c r="O292" s="155"/>
      <c r="P292" s="156"/>
      <c r="Q292" s="141"/>
      <c r="R292" s="141"/>
      <c r="S292" s="141"/>
      <c r="T292" s="141"/>
      <c r="U292" s="141"/>
      <c r="V292" s="141"/>
    </row>
    <row r="293" spans="1:22" x14ac:dyDescent="0.35">
      <c r="A293" s="142">
        <v>0</v>
      </c>
      <c r="B293" s="142">
        <v>0</v>
      </c>
      <c r="C293" s="143">
        <v>0</v>
      </c>
      <c r="D293" s="158"/>
      <c r="E293" s="159"/>
      <c r="F293" s="159"/>
      <c r="G293" s="159"/>
      <c r="H293" s="159"/>
      <c r="I293" s="159"/>
      <c r="J293" s="159"/>
      <c r="K293" s="159"/>
      <c r="L293" s="159"/>
      <c r="M293" s="160"/>
      <c r="N293" s="179"/>
      <c r="O293" s="155"/>
      <c r="P293" s="156"/>
      <c r="Q293" s="141"/>
      <c r="R293" s="141"/>
      <c r="S293" s="141"/>
      <c r="T293" s="141"/>
      <c r="U293" s="141"/>
      <c r="V293" s="141"/>
    </row>
    <row r="294" spans="1:22" x14ac:dyDescent="0.35">
      <c r="A294" s="142" t="s">
        <v>29</v>
      </c>
      <c r="B294" s="142" t="s">
        <v>232</v>
      </c>
      <c r="C294" s="143" t="s">
        <v>566</v>
      </c>
      <c r="D294" s="158"/>
      <c r="E294" s="159"/>
      <c r="F294" s="159"/>
      <c r="G294" s="159"/>
      <c r="H294" s="159"/>
      <c r="I294" s="159"/>
      <c r="J294" s="159"/>
      <c r="K294" s="159"/>
      <c r="L294" s="159"/>
      <c r="M294" s="160"/>
      <c r="N294" s="179"/>
      <c r="O294" s="155"/>
      <c r="P294" s="156"/>
      <c r="Q294" s="141"/>
      <c r="R294" s="141"/>
      <c r="S294" s="141"/>
      <c r="T294" s="141"/>
      <c r="U294" s="141"/>
      <c r="V294" s="141"/>
    </row>
    <row r="295" spans="1:22" x14ac:dyDescent="0.35">
      <c r="A295" s="142" t="s">
        <v>29</v>
      </c>
      <c r="B295" s="142" t="s">
        <v>233</v>
      </c>
      <c r="C295" s="143" t="s">
        <v>567</v>
      </c>
      <c r="D295" s="158"/>
      <c r="E295" s="159"/>
      <c r="F295" s="159"/>
      <c r="G295" s="159"/>
      <c r="H295" s="159"/>
      <c r="I295" s="159"/>
      <c r="J295" s="159"/>
      <c r="K295" s="159"/>
      <c r="L295" s="159"/>
      <c r="M295" s="160"/>
      <c r="N295" s="179"/>
      <c r="O295" s="155"/>
      <c r="P295" s="156"/>
      <c r="Q295" s="141"/>
      <c r="R295" s="141"/>
      <c r="S295" s="141"/>
      <c r="T295" s="141"/>
      <c r="U295" s="141"/>
      <c r="V295" s="141"/>
    </row>
    <row r="296" spans="1:22" x14ac:dyDescent="0.35">
      <c r="A296" s="142" t="s">
        <v>29</v>
      </c>
      <c r="B296" s="142" t="s">
        <v>234</v>
      </c>
      <c r="C296" s="143" t="s">
        <v>568</v>
      </c>
      <c r="D296" s="158"/>
      <c r="E296" s="159"/>
      <c r="F296" s="159"/>
      <c r="G296" s="159"/>
      <c r="H296" s="159"/>
      <c r="I296" s="159"/>
      <c r="J296" s="159"/>
      <c r="K296" s="159"/>
      <c r="L296" s="159"/>
      <c r="M296" s="160"/>
      <c r="N296" s="179"/>
      <c r="O296" s="155"/>
      <c r="P296" s="156"/>
      <c r="Q296" s="141"/>
      <c r="R296" s="141"/>
      <c r="S296" s="141"/>
      <c r="T296" s="141"/>
      <c r="U296" s="141"/>
      <c r="V296" s="141"/>
    </row>
    <row r="297" spans="1:22" x14ac:dyDescent="0.35">
      <c r="A297" s="142" t="s">
        <v>29</v>
      </c>
      <c r="B297" s="142" t="s">
        <v>235</v>
      </c>
      <c r="C297" s="143" t="s">
        <v>569</v>
      </c>
      <c r="D297" s="158"/>
      <c r="E297" s="159"/>
      <c r="F297" s="159"/>
      <c r="G297" s="159"/>
      <c r="H297" s="159"/>
      <c r="I297" s="159"/>
      <c r="J297" s="159"/>
      <c r="K297" s="159"/>
      <c r="L297" s="159"/>
      <c r="M297" s="160"/>
      <c r="N297" s="179"/>
      <c r="O297" s="155"/>
      <c r="P297" s="156"/>
      <c r="Q297" s="141"/>
      <c r="R297" s="141"/>
      <c r="S297" s="141"/>
      <c r="T297" s="141"/>
      <c r="U297" s="141"/>
      <c r="V297" s="141"/>
    </row>
    <row r="298" spans="1:22" x14ac:dyDescent="0.35">
      <c r="A298" s="142" t="s">
        <v>29</v>
      </c>
      <c r="B298" s="142" t="s">
        <v>236</v>
      </c>
      <c r="C298" s="143" t="s">
        <v>570</v>
      </c>
      <c r="D298" s="161"/>
      <c r="E298" s="162"/>
      <c r="F298" s="162"/>
      <c r="G298" s="162"/>
      <c r="H298" s="162"/>
      <c r="I298" s="162"/>
      <c r="J298" s="162"/>
      <c r="K298" s="162"/>
      <c r="L298" s="162"/>
      <c r="M298" s="163"/>
      <c r="N298" s="298"/>
      <c r="O298" s="164"/>
      <c r="P298" s="165"/>
      <c r="Q298" s="141"/>
      <c r="R298" s="141"/>
      <c r="S298" s="141"/>
      <c r="T298" s="141"/>
      <c r="U298" s="141"/>
      <c r="V298" s="141"/>
    </row>
    <row r="299" spans="1:22" x14ac:dyDescent="0.35">
      <c r="A299" s="142" t="s">
        <v>29</v>
      </c>
      <c r="B299" s="142" t="s">
        <v>237</v>
      </c>
      <c r="C299" s="143" t="s">
        <v>571</v>
      </c>
      <c r="D299" s="158"/>
      <c r="E299" s="159"/>
      <c r="F299" s="159"/>
      <c r="G299" s="159"/>
      <c r="H299" s="159"/>
      <c r="I299" s="159"/>
      <c r="J299" s="159"/>
      <c r="K299" s="159"/>
      <c r="L299" s="159"/>
      <c r="M299" s="160"/>
      <c r="N299" s="179"/>
      <c r="O299" s="155"/>
      <c r="P299" s="156"/>
      <c r="Q299" s="141"/>
      <c r="R299" s="141"/>
      <c r="S299" s="141"/>
      <c r="T299" s="141"/>
      <c r="U299" s="141"/>
      <c r="V299" s="141"/>
    </row>
    <row r="300" spans="1:22" x14ac:dyDescent="0.35">
      <c r="A300" s="142" t="s">
        <v>29</v>
      </c>
      <c r="B300" s="142" t="s">
        <v>238</v>
      </c>
      <c r="C300" s="143" t="s">
        <v>572</v>
      </c>
      <c r="D300" s="158"/>
      <c r="E300" s="159"/>
      <c r="F300" s="159"/>
      <c r="G300" s="159"/>
      <c r="H300" s="159"/>
      <c r="I300" s="159"/>
      <c r="J300" s="159"/>
      <c r="K300" s="159"/>
      <c r="L300" s="159"/>
      <c r="M300" s="160"/>
      <c r="N300" s="179"/>
      <c r="O300" s="155"/>
      <c r="P300" s="156"/>
      <c r="Q300" s="141"/>
      <c r="R300" s="141"/>
      <c r="S300" s="141"/>
      <c r="T300" s="141"/>
      <c r="U300" s="141"/>
      <c r="V300" s="141"/>
    </row>
    <row r="301" spans="1:22" x14ac:dyDescent="0.35">
      <c r="A301" s="142" t="s">
        <v>29</v>
      </c>
      <c r="B301" s="142" t="s">
        <v>239</v>
      </c>
      <c r="C301" s="143" t="s">
        <v>573</v>
      </c>
      <c r="D301" s="161"/>
      <c r="E301" s="162"/>
      <c r="F301" s="162"/>
      <c r="G301" s="162"/>
      <c r="H301" s="162"/>
      <c r="I301" s="162"/>
      <c r="J301" s="162"/>
      <c r="K301" s="162"/>
      <c r="L301" s="162"/>
      <c r="M301" s="163"/>
      <c r="N301" s="298"/>
      <c r="O301" s="164"/>
      <c r="P301" s="165"/>
      <c r="Q301" s="141"/>
      <c r="R301" s="141"/>
      <c r="S301" s="141"/>
      <c r="T301" s="141"/>
      <c r="U301" s="141"/>
      <c r="V301" s="141"/>
    </row>
    <row r="302" spans="1:22" x14ac:dyDescent="0.35">
      <c r="A302" s="142" t="s">
        <v>37</v>
      </c>
      <c r="B302" s="142" t="s">
        <v>240</v>
      </c>
      <c r="C302" s="143" t="s">
        <v>574</v>
      </c>
      <c r="D302" s="158"/>
      <c r="E302" s="159"/>
      <c r="F302" s="159"/>
      <c r="G302" s="159"/>
      <c r="H302" s="159"/>
      <c r="I302" s="159"/>
      <c r="J302" s="159"/>
      <c r="K302" s="159"/>
      <c r="L302" s="159"/>
      <c r="M302" s="160"/>
      <c r="N302" s="179"/>
      <c r="O302" s="155"/>
      <c r="P302" s="156"/>
      <c r="Q302" s="141"/>
      <c r="R302" s="141"/>
      <c r="S302" s="141"/>
      <c r="T302" s="141"/>
      <c r="U302" s="141"/>
      <c r="V302" s="141"/>
    </row>
    <row r="303" spans="1:22" x14ac:dyDescent="0.35">
      <c r="A303" s="136" t="s">
        <v>241</v>
      </c>
      <c r="B303" s="136"/>
      <c r="C303" s="157"/>
      <c r="D303" s="158"/>
      <c r="E303" s="158"/>
      <c r="F303" s="158"/>
      <c r="G303" s="158"/>
      <c r="H303" s="158"/>
      <c r="I303" s="158"/>
      <c r="J303" s="158"/>
      <c r="K303" s="158"/>
      <c r="L303" s="158"/>
      <c r="M303" s="158"/>
      <c r="N303" s="299"/>
      <c r="O303" s="155"/>
      <c r="P303" s="156"/>
      <c r="Q303" s="141"/>
      <c r="R303" s="141"/>
      <c r="S303" s="141"/>
      <c r="T303" s="141"/>
      <c r="U303" s="141"/>
      <c r="V303" s="141"/>
    </row>
    <row r="304" spans="1:22" x14ac:dyDescent="0.35">
      <c r="A304" s="142">
        <v>0</v>
      </c>
      <c r="B304" s="142">
        <v>0</v>
      </c>
      <c r="C304" s="143">
        <v>0</v>
      </c>
      <c r="D304" s="158"/>
      <c r="E304" s="159"/>
      <c r="F304" s="159"/>
      <c r="G304" s="159"/>
      <c r="H304" s="159"/>
      <c r="I304" s="159"/>
      <c r="J304" s="159"/>
      <c r="K304" s="159"/>
      <c r="L304" s="159"/>
      <c r="M304" s="160"/>
      <c r="N304" s="179"/>
      <c r="O304" s="155"/>
      <c r="P304" s="156"/>
      <c r="Q304" s="141"/>
      <c r="R304" s="141"/>
      <c r="S304" s="141"/>
      <c r="T304" s="141"/>
      <c r="U304" s="141"/>
      <c r="V304" s="141"/>
    </row>
    <row r="305" spans="1:22" x14ac:dyDescent="0.35">
      <c r="A305" s="142" t="s">
        <v>29</v>
      </c>
      <c r="B305" s="142" t="s">
        <v>242</v>
      </c>
      <c r="C305" s="143" t="s">
        <v>575</v>
      </c>
      <c r="D305" s="158"/>
      <c r="E305" s="159"/>
      <c r="F305" s="159"/>
      <c r="G305" s="159"/>
      <c r="H305" s="159"/>
      <c r="I305" s="159"/>
      <c r="J305" s="159"/>
      <c r="K305" s="159"/>
      <c r="L305" s="159"/>
      <c r="M305" s="160"/>
      <c r="N305" s="179"/>
      <c r="O305" s="155"/>
      <c r="P305" s="156"/>
      <c r="Q305" s="141"/>
      <c r="R305" s="141"/>
      <c r="S305" s="141"/>
      <c r="T305" s="141"/>
      <c r="U305" s="141"/>
      <c r="V305" s="141"/>
    </row>
    <row r="306" spans="1:22" x14ac:dyDescent="0.35">
      <c r="A306" s="142" t="s">
        <v>29</v>
      </c>
      <c r="B306" s="142" t="s">
        <v>243</v>
      </c>
      <c r="C306" s="143" t="s">
        <v>576</v>
      </c>
      <c r="D306" s="158"/>
      <c r="E306" s="159"/>
      <c r="F306" s="159"/>
      <c r="G306" s="159"/>
      <c r="H306" s="159"/>
      <c r="I306" s="159"/>
      <c r="J306" s="159"/>
      <c r="K306" s="159"/>
      <c r="L306" s="159"/>
      <c r="M306" s="160"/>
      <c r="N306" s="179"/>
      <c r="O306" s="155"/>
      <c r="P306" s="156"/>
      <c r="Q306" s="141"/>
      <c r="R306" s="141"/>
      <c r="S306" s="141"/>
      <c r="T306" s="141"/>
      <c r="U306" s="141"/>
      <c r="V306" s="141"/>
    </row>
    <row r="307" spans="1:22" x14ac:dyDescent="0.35">
      <c r="A307" s="142" t="s">
        <v>29</v>
      </c>
      <c r="B307" s="142" t="s">
        <v>244</v>
      </c>
      <c r="C307" s="143" t="s">
        <v>577</v>
      </c>
      <c r="D307" s="158"/>
      <c r="E307" s="159"/>
      <c r="F307" s="159"/>
      <c r="G307" s="159"/>
      <c r="H307" s="159"/>
      <c r="I307" s="159"/>
      <c r="J307" s="159"/>
      <c r="K307" s="159"/>
      <c r="L307" s="159"/>
      <c r="M307" s="160"/>
      <c r="N307" s="179"/>
      <c r="O307" s="155"/>
      <c r="P307" s="156"/>
      <c r="Q307" s="141"/>
      <c r="R307" s="141"/>
      <c r="S307" s="141"/>
      <c r="T307" s="141"/>
      <c r="U307" s="141"/>
      <c r="V307" s="141"/>
    </row>
    <row r="308" spans="1:22" x14ac:dyDescent="0.35">
      <c r="A308" s="142" t="s">
        <v>29</v>
      </c>
      <c r="B308" s="142" t="s">
        <v>245</v>
      </c>
      <c r="C308" s="143" t="s">
        <v>578</v>
      </c>
      <c r="D308" s="158"/>
      <c r="E308" s="159"/>
      <c r="F308" s="159"/>
      <c r="G308" s="159"/>
      <c r="H308" s="159"/>
      <c r="I308" s="159"/>
      <c r="J308" s="159"/>
      <c r="K308" s="159"/>
      <c r="L308" s="159"/>
      <c r="M308" s="160"/>
      <c r="N308" s="179"/>
      <c r="O308" s="155"/>
      <c r="P308" s="156"/>
      <c r="Q308" s="141"/>
      <c r="R308" s="141"/>
      <c r="S308" s="141"/>
      <c r="T308" s="141"/>
      <c r="U308" s="141"/>
      <c r="V308" s="141"/>
    </row>
    <row r="309" spans="1:22" x14ac:dyDescent="0.35">
      <c r="A309" s="142" t="s">
        <v>29</v>
      </c>
      <c r="B309" s="142" t="s">
        <v>579</v>
      </c>
      <c r="C309" s="143" t="s">
        <v>580</v>
      </c>
      <c r="D309" s="158"/>
      <c r="E309" s="159"/>
      <c r="F309" s="159"/>
      <c r="G309" s="159"/>
      <c r="H309" s="159"/>
      <c r="I309" s="159"/>
      <c r="J309" s="159"/>
      <c r="K309" s="159"/>
      <c r="L309" s="159"/>
      <c r="M309" s="160"/>
      <c r="N309" s="179"/>
      <c r="O309" s="155"/>
      <c r="P309" s="156"/>
      <c r="Q309" s="141"/>
      <c r="R309" s="141"/>
      <c r="S309" s="141"/>
      <c r="T309" s="141"/>
      <c r="U309" s="141"/>
      <c r="V309" s="141"/>
    </row>
    <row r="310" spans="1:22" x14ac:dyDescent="0.35">
      <c r="A310" s="142" t="s">
        <v>37</v>
      </c>
      <c r="B310" s="142" t="s">
        <v>246</v>
      </c>
      <c r="C310" s="143" t="s">
        <v>581</v>
      </c>
      <c r="D310" s="158"/>
      <c r="E310" s="159"/>
      <c r="F310" s="159"/>
      <c r="G310" s="159"/>
      <c r="H310" s="159"/>
      <c r="I310" s="159"/>
      <c r="J310" s="159"/>
      <c r="K310" s="159"/>
      <c r="L310" s="159"/>
      <c r="M310" s="160"/>
      <c r="N310" s="179"/>
      <c r="O310" s="155"/>
      <c r="P310" s="156"/>
      <c r="Q310" s="141"/>
      <c r="R310" s="141"/>
      <c r="S310" s="141"/>
      <c r="T310" s="141"/>
      <c r="U310" s="141"/>
      <c r="V310" s="141"/>
    </row>
    <row r="311" spans="1:22" x14ac:dyDescent="0.35">
      <c r="A311" s="136" t="s">
        <v>582</v>
      </c>
      <c r="B311" s="136"/>
      <c r="C311" s="157"/>
      <c r="D311" s="158"/>
      <c r="E311" s="158"/>
      <c r="F311" s="158"/>
      <c r="G311" s="158"/>
      <c r="H311" s="158"/>
      <c r="I311" s="158"/>
      <c r="J311" s="158"/>
      <c r="K311" s="158"/>
      <c r="L311" s="158"/>
      <c r="M311" s="158"/>
      <c r="N311" s="299"/>
      <c r="O311" s="155"/>
      <c r="P311" s="156"/>
      <c r="Q311" s="141"/>
      <c r="R311" s="141"/>
      <c r="S311" s="141"/>
      <c r="T311" s="141"/>
      <c r="U311" s="141"/>
      <c r="V311" s="141"/>
    </row>
    <row r="312" spans="1:22" x14ac:dyDescent="0.35">
      <c r="A312" s="142">
        <v>0</v>
      </c>
      <c r="B312" s="142">
        <v>0</v>
      </c>
      <c r="C312" s="143">
        <v>0</v>
      </c>
      <c r="D312" s="161"/>
      <c r="E312" s="162"/>
      <c r="F312" s="162"/>
      <c r="G312" s="162"/>
      <c r="H312" s="162"/>
      <c r="I312" s="162"/>
      <c r="J312" s="162"/>
      <c r="K312" s="162"/>
      <c r="L312" s="162"/>
      <c r="M312" s="163"/>
      <c r="N312" s="298"/>
      <c r="O312" s="164"/>
      <c r="P312" s="165"/>
      <c r="Q312" s="141"/>
      <c r="R312" s="141"/>
      <c r="S312" s="141"/>
      <c r="T312" s="141"/>
      <c r="U312" s="141"/>
      <c r="V312" s="141"/>
    </row>
    <row r="313" spans="1:22" x14ac:dyDescent="0.35">
      <c r="A313" s="142" t="s">
        <v>29</v>
      </c>
      <c r="B313" s="142" t="s">
        <v>247</v>
      </c>
      <c r="C313" s="143" t="s">
        <v>583</v>
      </c>
      <c r="D313" s="158"/>
      <c r="E313" s="159"/>
      <c r="F313" s="159"/>
      <c r="G313" s="159"/>
      <c r="H313" s="159"/>
      <c r="I313" s="159"/>
      <c r="J313" s="159"/>
      <c r="K313" s="159"/>
      <c r="L313" s="159"/>
      <c r="M313" s="160"/>
      <c r="N313" s="179"/>
      <c r="O313" s="155"/>
      <c r="P313" s="156"/>
      <c r="Q313" s="141"/>
      <c r="R313" s="141"/>
      <c r="S313" s="141"/>
      <c r="T313" s="141"/>
      <c r="U313" s="141"/>
      <c r="V313" s="141"/>
    </row>
    <row r="314" spans="1:22" x14ac:dyDescent="0.35">
      <c r="A314" s="142" t="s">
        <v>29</v>
      </c>
      <c r="B314" s="142" t="s">
        <v>248</v>
      </c>
      <c r="C314" s="143" t="s">
        <v>584</v>
      </c>
      <c r="D314" s="158"/>
      <c r="E314" s="159"/>
      <c r="F314" s="159"/>
      <c r="G314" s="159"/>
      <c r="H314" s="159"/>
      <c r="I314" s="159"/>
      <c r="J314" s="159"/>
      <c r="K314" s="159"/>
      <c r="L314" s="159"/>
      <c r="M314" s="160"/>
      <c r="N314" s="179"/>
      <c r="O314" s="155"/>
      <c r="P314" s="156"/>
      <c r="Q314" s="141"/>
      <c r="R314" s="141"/>
      <c r="S314" s="141"/>
      <c r="T314" s="141"/>
      <c r="U314" s="141"/>
      <c r="V314" s="141"/>
    </row>
    <row r="315" spans="1:22" x14ac:dyDescent="0.35">
      <c r="A315" s="142" t="s">
        <v>29</v>
      </c>
      <c r="B315" s="142" t="s">
        <v>249</v>
      </c>
      <c r="C315" s="143" t="s">
        <v>585</v>
      </c>
      <c r="D315" s="158"/>
      <c r="E315" s="159"/>
      <c r="F315" s="159"/>
      <c r="G315" s="159"/>
      <c r="H315" s="159"/>
      <c r="I315" s="159"/>
      <c r="J315" s="159"/>
      <c r="K315" s="159"/>
      <c r="L315" s="159"/>
      <c r="M315" s="160"/>
      <c r="N315" s="179"/>
      <c r="O315" s="155"/>
      <c r="P315" s="156"/>
      <c r="Q315" s="141"/>
      <c r="R315" s="141"/>
      <c r="S315" s="141"/>
      <c r="T315" s="141"/>
      <c r="U315" s="141"/>
      <c r="V315" s="141"/>
    </row>
    <row r="316" spans="1:22" x14ac:dyDescent="0.35">
      <c r="A316" s="142" t="s">
        <v>29</v>
      </c>
      <c r="B316" s="142" t="s">
        <v>250</v>
      </c>
      <c r="C316" s="143" t="s">
        <v>586</v>
      </c>
      <c r="D316" s="158"/>
      <c r="E316" s="159"/>
      <c r="F316" s="159"/>
      <c r="G316" s="159"/>
      <c r="H316" s="159"/>
      <c r="I316" s="159"/>
      <c r="J316" s="159"/>
      <c r="K316" s="159"/>
      <c r="L316" s="159"/>
      <c r="M316" s="160"/>
      <c r="N316" s="179"/>
      <c r="O316" s="155"/>
      <c r="P316" s="156"/>
      <c r="Q316" s="141"/>
      <c r="R316" s="141"/>
      <c r="S316" s="141"/>
      <c r="T316" s="141"/>
      <c r="U316" s="141"/>
      <c r="V316" s="141"/>
    </row>
    <row r="317" spans="1:22" x14ac:dyDescent="0.35">
      <c r="A317" s="142" t="s">
        <v>37</v>
      </c>
      <c r="B317" s="142" t="s">
        <v>251</v>
      </c>
      <c r="C317" s="143" t="s">
        <v>587</v>
      </c>
      <c r="D317" s="158"/>
      <c r="E317" s="159"/>
      <c r="F317" s="159"/>
      <c r="G317" s="159"/>
      <c r="H317" s="159"/>
      <c r="I317" s="159"/>
      <c r="J317" s="159"/>
      <c r="K317" s="159"/>
      <c r="L317" s="159"/>
      <c r="M317" s="160"/>
      <c r="N317" s="179"/>
      <c r="O317" s="155"/>
      <c r="P317" s="156"/>
      <c r="Q317" s="141"/>
      <c r="R317" s="141"/>
      <c r="S317" s="141"/>
      <c r="T317" s="141"/>
      <c r="U317" s="141"/>
      <c r="V317" s="141"/>
    </row>
    <row r="318" spans="1:22" x14ac:dyDescent="0.35">
      <c r="A318" s="136" t="s">
        <v>252</v>
      </c>
      <c r="B318" s="136"/>
      <c r="C318" s="157"/>
      <c r="D318" s="158"/>
      <c r="E318" s="158"/>
      <c r="F318" s="158"/>
      <c r="G318" s="158"/>
      <c r="H318" s="158"/>
      <c r="I318" s="158"/>
      <c r="J318" s="158"/>
      <c r="K318" s="158"/>
      <c r="L318" s="158"/>
      <c r="M318" s="158"/>
      <c r="N318" s="299"/>
      <c r="O318" s="155"/>
      <c r="P318" s="156"/>
      <c r="Q318" s="141"/>
      <c r="R318" s="141"/>
      <c r="S318" s="141"/>
      <c r="T318" s="141"/>
      <c r="U318" s="141"/>
      <c r="V318" s="141"/>
    </row>
    <row r="319" spans="1:22" x14ac:dyDescent="0.35">
      <c r="A319" s="142">
        <v>0</v>
      </c>
      <c r="B319" s="142">
        <v>0</v>
      </c>
      <c r="C319" s="143">
        <v>0</v>
      </c>
      <c r="D319" s="158"/>
      <c r="E319" s="159"/>
      <c r="F319" s="159"/>
      <c r="G319" s="159"/>
      <c r="H319" s="159"/>
      <c r="I319" s="159"/>
      <c r="J319" s="159"/>
      <c r="K319" s="159"/>
      <c r="L319" s="159"/>
      <c r="M319" s="160"/>
      <c r="N319" s="179"/>
      <c r="O319" s="155"/>
      <c r="P319" s="156"/>
      <c r="Q319" s="141"/>
      <c r="R319" s="141"/>
      <c r="S319" s="141"/>
      <c r="T319" s="141"/>
      <c r="U319" s="141"/>
      <c r="V319" s="141"/>
    </row>
    <row r="320" spans="1:22" x14ac:dyDescent="0.35">
      <c r="A320" s="142" t="s">
        <v>29</v>
      </c>
      <c r="B320" s="142" t="s">
        <v>253</v>
      </c>
      <c r="C320" s="143" t="s">
        <v>588</v>
      </c>
      <c r="D320" s="158"/>
      <c r="E320" s="159"/>
      <c r="F320" s="159"/>
      <c r="G320" s="159"/>
      <c r="H320" s="159"/>
      <c r="I320" s="159"/>
      <c r="J320" s="159"/>
      <c r="K320" s="159"/>
      <c r="L320" s="159"/>
      <c r="M320" s="160"/>
      <c r="N320" s="179"/>
      <c r="O320" s="155"/>
      <c r="P320" s="156"/>
      <c r="Q320" s="141"/>
      <c r="R320" s="141"/>
      <c r="S320" s="141"/>
      <c r="T320" s="141"/>
      <c r="U320" s="141"/>
      <c r="V320" s="141"/>
    </row>
    <row r="321" spans="1:22" x14ac:dyDescent="0.35">
      <c r="A321" s="142" t="s">
        <v>29</v>
      </c>
      <c r="B321" s="142" t="s">
        <v>254</v>
      </c>
      <c r="C321" s="143" t="s">
        <v>589</v>
      </c>
      <c r="D321" s="158"/>
      <c r="E321" s="159"/>
      <c r="F321" s="159"/>
      <c r="G321" s="159"/>
      <c r="H321" s="159"/>
      <c r="I321" s="159"/>
      <c r="J321" s="159"/>
      <c r="K321" s="159"/>
      <c r="L321" s="159"/>
      <c r="M321" s="160"/>
      <c r="N321" s="179"/>
      <c r="O321" s="155"/>
      <c r="P321" s="156"/>
      <c r="Q321" s="141"/>
      <c r="R321" s="141"/>
      <c r="S321" s="141"/>
      <c r="T321" s="141"/>
      <c r="U321" s="141"/>
      <c r="V321" s="141"/>
    </row>
    <row r="322" spans="1:22" x14ac:dyDescent="0.35">
      <c r="A322" s="142" t="s">
        <v>29</v>
      </c>
      <c r="B322" s="142" t="s">
        <v>255</v>
      </c>
      <c r="C322" s="143" t="s">
        <v>590</v>
      </c>
      <c r="D322" s="158"/>
      <c r="E322" s="159"/>
      <c r="F322" s="159"/>
      <c r="G322" s="159"/>
      <c r="H322" s="159"/>
      <c r="I322" s="159"/>
      <c r="J322" s="159"/>
      <c r="K322" s="159"/>
      <c r="L322" s="159"/>
      <c r="M322" s="160"/>
      <c r="N322" s="179"/>
      <c r="O322" s="155"/>
      <c r="P322" s="156"/>
      <c r="Q322" s="141"/>
      <c r="R322" s="141"/>
      <c r="S322" s="141"/>
      <c r="T322" s="141"/>
      <c r="U322" s="141"/>
      <c r="V322" s="141"/>
    </row>
    <row r="323" spans="1:22" x14ac:dyDescent="0.35">
      <c r="A323" s="142" t="s">
        <v>37</v>
      </c>
      <c r="B323" s="142" t="s">
        <v>256</v>
      </c>
      <c r="C323" s="143" t="s">
        <v>591</v>
      </c>
      <c r="D323" s="161"/>
      <c r="E323" s="162"/>
      <c r="F323" s="162"/>
      <c r="G323" s="162"/>
      <c r="H323" s="162"/>
      <c r="I323" s="162"/>
      <c r="J323" s="162"/>
      <c r="K323" s="162"/>
      <c r="L323" s="162"/>
      <c r="M323" s="163"/>
      <c r="N323" s="298"/>
      <c r="O323" s="164"/>
      <c r="P323" s="165"/>
      <c r="Q323" s="141"/>
      <c r="R323" s="141"/>
      <c r="S323" s="141"/>
      <c r="T323" s="141"/>
      <c r="U323" s="141"/>
      <c r="V323" s="141"/>
    </row>
    <row r="324" spans="1:22" x14ac:dyDescent="0.35">
      <c r="A324" s="136" t="s">
        <v>257</v>
      </c>
      <c r="B324" s="136"/>
      <c r="C324" s="157"/>
      <c r="D324" s="158"/>
      <c r="E324" s="158"/>
      <c r="F324" s="158"/>
      <c r="G324" s="158"/>
      <c r="H324" s="158"/>
      <c r="I324" s="158"/>
      <c r="J324" s="158"/>
      <c r="K324" s="158"/>
      <c r="L324" s="158"/>
      <c r="M324" s="158"/>
      <c r="N324" s="299"/>
      <c r="O324" s="155"/>
      <c r="P324" s="156"/>
      <c r="Q324" s="141"/>
      <c r="R324" s="141"/>
      <c r="S324" s="141"/>
      <c r="T324" s="141"/>
      <c r="U324" s="141"/>
      <c r="V324" s="141"/>
    </row>
    <row r="325" spans="1:22" x14ac:dyDescent="0.35">
      <c r="A325" s="142">
        <v>0</v>
      </c>
      <c r="B325" s="142">
        <v>0</v>
      </c>
      <c r="C325" s="143">
        <v>0</v>
      </c>
      <c r="D325" s="158"/>
      <c r="E325" s="159"/>
      <c r="F325" s="159"/>
      <c r="G325" s="159"/>
      <c r="H325" s="159"/>
      <c r="I325" s="159"/>
      <c r="J325" s="159"/>
      <c r="K325" s="159"/>
      <c r="L325" s="159"/>
      <c r="M325" s="160"/>
      <c r="N325" s="179"/>
      <c r="O325" s="155"/>
      <c r="P325" s="156"/>
      <c r="Q325" s="141"/>
      <c r="R325" s="141"/>
      <c r="S325" s="141"/>
      <c r="T325" s="141"/>
      <c r="U325" s="141"/>
      <c r="V325" s="141"/>
    </row>
    <row r="326" spans="1:22" x14ac:dyDescent="0.35">
      <c r="A326" s="142">
        <v>0</v>
      </c>
      <c r="B326" s="142">
        <v>0</v>
      </c>
      <c r="C326" s="143">
        <v>0</v>
      </c>
      <c r="D326" s="158"/>
      <c r="E326" s="159"/>
      <c r="F326" s="159"/>
      <c r="G326" s="159"/>
      <c r="H326" s="159"/>
      <c r="I326" s="159"/>
      <c r="J326" s="159"/>
      <c r="K326" s="159"/>
      <c r="L326" s="159"/>
      <c r="M326" s="160"/>
      <c r="N326" s="179"/>
      <c r="O326" s="155"/>
      <c r="P326" s="156"/>
      <c r="Q326" s="141"/>
      <c r="R326" s="141"/>
      <c r="S326" s="141"/>
      <c r="T326" s="141"/>
      <c r="U326" s="141"/>
      <c r="V326" s="141"/>
    </row>
    <row r="327" spans="1:22" x14ac:dyDescent="0.35">
      <c r="A327" s="136" t="s">
        <v>258</v>
      </c>
      <c r="B327" s="136"/>
      <c r="C327" s="157"/>
      <c r="D327" s="161"/>
      <c r="E327" s="161"/>
      <c r="F327" s="161"/>
      <c r="G327" s="161"/>
      <c r="H327" s="161"/>
      <c r="I327" s="161"/>
      <c r="J327" s="161"/>
      <c r="K327" s="161"/>
      <c r="L327" s="161"/>
      <c r="M327" s="161"/>
      <c r="N327" s="180"/>
      <c r="O327" s="155"/>
      <c r="P327" s="156"/>
      <c r="Q327" s="141"/>
      <c r="R327" s="141"/>
      <c r="S327" s="141"/>
      <c r="T327" s="141"/>
      <c r="U327" s="141"/>
      <c r="V327" s="141"/>
    </row>
    <row r="328" spans="1:22" x14ac:dyDescent="0.35">
      <c r="A328" s="142">
        <v>0</v>
      </c>
      <c r="B328" s="142">
        <v>0</v>
      </c>
      <c r="C328" s="143">
        <v>0</v>
      </c>
      <c r="D328" s="158"/>
      <c r="E328" s="159"/>
      <c r="F328" s="159"/>
      <c r="G328" s="159"/>
      <c r="H328" s="159"/>
      <c r="I328" s="159"/>
      <c r="J328" s="159"/>
      <c r="K328" s="159"/>
      <c r="L328" s="159"/>
      <c r="M328" s="160"/>
      <c r="N328" s="179"/>
      <c r="O328" s="155"/>
      <c r="P328" s="156"/>
      <c r="Q328" s="141"/>
      <c r="R328" s="141"/>
      <c r="S328" s="141"/>
      <c r="T328" s="141"/>
      <c r="U328" s="141"/>
      <c r="V328" s="141"/>
    </row>
    <row r="329" spans="1:22" x14ac:dyDescent="0.35">
      <c r="A329" s="136" t="s">
        <v>259</v>
      </c>
      <c r="B329" s="136"/>
      <c r="C329" s="157"/>
      <c r="D329" s="158"/>
      <c r="E329" s="159"/>
      <c r="F329" s="159"/>
      <c r="G329" s="159"/>
      <c r="H329" s="159"/>
      <c r="I329" s="159"/>
      <c r="J329" s="159"/>
      <c r="K329" s="159"/>
      <c r="L329" s="159"/>
      <c r="M329" s="160"/>
      <c r="N329" s="179"/>
      <c r="O329" s="155"/>
      <c r="P329" s="156"/>
      <c r="Q329" s="141"/>
      <c r="R329" s="141"/>
      <c r="S329" s="141"/>
      <c r="T329" s="141"/>
      <c r="U329" s="141"/>
      <c r="V329" s="141"/>
    </row>
    <row r="330" spans="1:22" x14ac:dyDescent="0.35">
      <c r="A330" s="142">
        <v>0</v>
      </c>
      <c r="B330" s="142">
        <v>0</v>
      </c>
      <c r="C330" s="143">
        <v>0</v>
      </c>
      <c r="D330" s="158"/>
      <c r="E330" s="159"/>
      <c r="F330" s="159"/>
      <c r="G330" s="159"/>
      <c r="H330" s="159"/>
      <c r="I330" s="159"/>
      <c r="J330" s="159"/>
      <c r="K330" s="159"/>
      <c r="L330" s="159"/>
      <c r="M330" s="160"/>
      <c r="N330" s="179"/>
      <c r="O330" s="155"/>
      <c r="P330" s="156"/>
      <c r="Q330" s="141"/>
      <c r="R330" s="141"/>
      <c r="S330" s="141"/>
      <c r="T330" s="141"/>
      <c r="U330" s="141"/>
      <c r="V330" s="141"/>
    </row>
    <row r="331" spans="1:22" x14ac:dyDescent="0.35">
      <c r="A331" s="142" t="s">
        <v>29</v>
      </c>
      <c r="B331" s="142" t="s">
        <v>260</v>
      </c>
      <c r="C331" s="143" t="s">
        <v>592</v>
      </c>
      <c r="D331" s="161"/>
      <c r="E331" s="162"/>
      <c r="F331" s="162"/>
      <c r="G331" s="162"/>
      <c r="H331" s="162"/>
      <c r="I331" s="162"/>
      <c r="J331" s="162"/>
      <c r="K331" s="162"/>
      <c r="L331" s="162"/>
      <c r="M331" s="163"/>
      <c r="N331" s="298"/>
      <c r="O331" s="164"/>
      <c r="P331" s="165"/>
      <c r="Q331" s="141"/>
      <c r="R331" s="141"/>
      <c r="S331" s="141"/>
      <c r="T331" s="141"/>
      <c r="U331" s="141"/>
      <c r="V331" s="141"/>
    </row>
    <row r="332" spans="1:22" x14ac:dyDescent="0.35">
      <c r="A332" s="142" t="s">
        <v>29</v>
      </c>
      <c r="B332" s="142" t="s">
        <v>261</v>
      </c>
      <c r="C332" s="143" t="s">
        <v>593</v>
      </c>
      <c r="D332" s="158"/>
      <c r="E332" s="159"/>
      <c r="F332" s="159"/>
      <c r="G332" s="159"/>
      <c r="H332" s="159"/>
      <c r="I332" s="159"/>
      <c r="J332" s="159"/>
      <c r="K332" s="159"/>
      <c r="L332" s="159"/>
      <c r="M332" s="160"/>
      <c r="N332" s="179"/>
      <c r="O332" s="155"/>
      <c r="P332" s="156"/>
      <c r="Q332" s="141"/>
      <c r="R332" s="141"/>
      <c r="S332" s="141"/>
      <c r="T332" s="141"/>
      <c r="U332" s="141"/>
      <c r="V332" s="141"/>
    </row>
    <row r="333" spans="1:22" x14ac:dyDescent="0.35">
      <c r="A333" s="142" t="s">
        <v>29</v>
      </c>
      <c r="B333" s="142" t="s">
        <v>262</v>
      </c>
      <c r="C333" s="143" t="s">
        <v>594</v>
      </c>
      <c r="D333" s="158"/>
      <c r="E333" s="159"/>
      <c r="F333" s="159"/>
      <c r="G333" s="159"/>
      <c r="H333" s="159"/>
      <c r="I333" s="159"/>
      <c r="J333" s="159"/>
      <c r="K333" s="159"/>
      <c r="L333" s="159"/>
      <c r="M333" s="160"/>
      <c r="N333" s="179"/>
      <c r="O333" s="155"/>
      <c r="P333" s="156"/>
      <c r="Q333" s="300"/>
      <c r="R333" s="141"/>
      <c r="S333" s="141"/>
      <c r="T333" s="141"/>
      <c r="U333" s="141"/>
      <c r="V333" s="141"/>
    </row>
    <row r="334" spans="1:22" x14ac:dyDescent="0.35">
      <c r="A334" s="142" t="s">
        <v>29</v>
      </c>
      <c r="B334" s="142" t="s">
        <v>263</v>
      </c>
      <c r="C334" s="143" t="s">
        <v>595</v>
      </c>
      <c r="D334" s="158"/>
      <c r="E334" s="159"/>
      <c r="F334" s="159"/>
      <c r="G334" s="159"/>
      <c r="H334" s="159"/>
      <c r="I334" s="159"/>
      <c r="J334" s="159"/>
      <c r="K334" s="159"/>
      <c r="L334" s="159"/>
      <c r="M334" s="160"/>
      <c r="N334" s="179"/>
      <c r="O334" s="155"/>
      <c r="P334" s="156"/>
      <c r="Q334" s="141"/>
      <c r="R334" s="141"/>
      <c r="S334" s="141"/>
      <c r="T334" s="141"/>
      <c r="U334" s="141"/>
      <c r="V334" s="141"/>
    </row>
    <row r="335" spans="1:22" x14ac:dyDescent="0.35">
      <c r="A335" s="142" t="s">
        <v>29</v>
      </c>
      <c r="B335" s="142" t="s">
        <v>264</v>
      </c>
      <c r="C335" s="143" t="s">
        <v>596</v>
      </c>
      <c r="D335" s="158"/>
      <c r="E335" s="159"/>
      <c r="F335" s="159"/>
      <c r="G335" s="159"/>
      <c r="H335" s="159"/>
      <c r="I335" s="159"/>
      <c r="J335" s="159"/>
      <c r="K335" s="159"/>
      <c r="L335" s="159"/>
      <c r="M335" s="160"/>
      <c r="N335" s="179"/>
      <c r="O335" s="155"/>
      <c r="P335" s="156"/>
      <c r="Q335" s="141"/>
      <c r="R335" s="141"/>
      <c r="S335" s="141"/>
      <c r="T335" s="141"/>
      <c r="U335" s="141"/>
      <c r="V335" s="141"/>
    </row>
    <row r="336" spans="1:22" x14ac:dyDescent="0.35">
      <c r="A336" s="142" t="s">
        <v>37</v>
      </c>
      <c r="B336" s="142" t="s">
        <v>265</v>
      </c>
      <c r="C336" s="143" t="s">
        <v>597</v>
      </c>
      <c r="D336" s="158"/>
      <c r="E336" s="159"/>
      <c r="F336" s="159"/>
      <c r="G336" s="159"/>
      <c r="H336" s="159"/>
      <c r="I336" s="159"/>
      <c r="J336" s="159"/>
      <c r="K336" s="159"/>
      <c r="L336" s="159"/>
      <c r="M336" s="160"/>
      <c r="N336" s="179"/>
      <c r="O336" s="155"/>
      <c r="P336" s="156"/>
      <c r="Q336" s="141"/>
      <c r="R336" s="141"/>
      <c r="S336" s="141"/>
      <c r="T336" s="141"/>
      <c r="U336" s="141"/>
      <c r="V336" s="141"/>
    </row>
    <row r="337" spans="1:22" x14ac:dyDescent="0.35">
      <c r="A337" s="136" t="s">
        <v>266</v>
      </c>
      <c r="B337" s="136"/>
      <c r="C337" s="157"/>
      <c r="D337" s="158"/>
      <c r="E337" s="158"/>
      <c r="F337" s="158"/>
      <c r="G337" s="158"/>
      <c r="H337" s="158"/>
      <c r="I337" s="158"/>
      <c r="J337" s="158"/>
      <c r="K337" s="158"/>
      <c r="L337" s="158"/>
      <c r="M337" s="158"/>
      <c r="N337" s="299"/>
      <c r="O337" s="155"/>
      <c r="P337" s="156"/>
      <c r="Q337" s="141"/>
      <c r="R337" s="141"/>
      <c r="S337" s="141"/>
      <c r="T337" s="141"/>
      <c r="U337" s="141"/>
      <c r="V337" s="141"/>
    </row>
    <row r="338" spans="1:22" x14ac:dyDescent="0.35">
      <c r="A338" s="142">
        <v>0</v>
      </c>
      <c r="B338" s="142">
        <v>0</v>
      </c>
      <c r="C338" s="143">
        <v>0</v>
      </c>
      <c r="D338" s="161"/>
      <c r="E338" s="162"/>
      <c r="F338" s="162"/>
      <c r="G338" s="162"/>
      <c r="H338" s="162"/>
      <c r="I338" s="162"/>
      <c r="J338" s="162"/>
      <c r="K338" s="162"/>
      <c r="L338" s="162"/>
      <c r="M338" s="163"/>
      <c r="N338" s="298"/>
      <c r="O338" s="164"/>
      <c r="P338" s="165"/>
      <c r="Q338" s="141"/>
      <c r="R338" s="141"/>
      <c r="S338" s="141"/>
      <c r="T338" s="141"/>
      <c r="U338" s="141"/>
      <c r="V338" s="141"/>
    </row>
    <row r="339" spans="1:22" x14ac:dyDescent="0.35">
      <c r="A339" s="142" t="s">
        <v>29</v>
      </c>
      <c r="B339" s="142" t="s">
        <v>267</v>
      </c>
      <c r="C339" s="143" t="s">
        <v>598</v>
      </c>
      <c r="D339" s="158"/>
      <c r="E339" s="159"/>
      <c r="F339" s="159"/>
      <c r="G339" s="159"/>
      <c r="H339" s="159"/>
      <c r="I339" s="159"/>
      <c r="J339" s="159"/>
      <c r="K339" s="159"/>
      <c r="L339" s="159"/>
      <c r="M339" s="160"/>
      <c r="N339" s="179"/>
      <c r="O339" s="155"/>
      <c r="P339" s="156"/>
      <c r="Q339" s="141"/>
      <c r="R339" s="141"/>
      <c r="S339" s="141"/>
      <c r="T339" s="141"/>
      <c r="U339" s="141"/>
      <c r="V339" s="141"/>
    </row>
    <row r="340" spans="1:22" x14ac:dyDescent="0.35">
      <c r="A340" s="142" t="s">
        <v>29</v>
      </c>
      <c r="B340" s="142" t="s">
        <v>268</v>
      </c>
      <c r="C340" s="143" t="s">
        <v>599</v>
      </c>
      <c r="D340" s="158"/>
      <c r="E340" s="159"/>
      <c r="F340" s="159"/>
      <c r="G340" s="159"/>
      <c r="H340" s="159"/>
      <c r="I340" s="159"/>
      <c r="J340" s="159"/>
      <c r="K340" s="159"/>
      <c r="L340" s="159"/>
      <c r="M340" s="160"/>
      <c r="N340" s="179"/>
      <c r="O340" s="155"/>
      <c r="P340" s="156"/>
      <c r="Q340" s="141"/>
      <c r="R340" s="141"/>
      <c r="S340" s="141"/>
      <c r="T340" s="141"/>
      <c r="U340" s="141"/>
      <c r="V340" s="141"/>
    </row>
    <row r="341" spans="1:22" x14ac:dyDescent="0.35">
      <c r="A341" s="142" t="s">
        <v>29</v>
      </c>
      <c r="B341" s="142" t="s">
        <v>269</v>
      </c>
      <c r="C341" s="143" t="s">
        <v>600</v>
      </c>
      <c r="D341" s="158"/>
      <c r="E341" s="159"/>
      <c r="F341" s="159"/>
      <c r="G341" s="159"/>
      <c r="H341" s="159"/>
      <c r="I341" s="159"/>
      <c r="J341" s="159"/>
      <c r="K341" s="159"/>
      <c r="L341" s="159"/>
      <c r="M341" s="160"/>
      <c r="N341" s="179"/>
      <c r="O341" s="155"/>
      <c r="P341" s="156"/>
      <c r="Q341" s="141"/>
      <c r="R341" s="141"/>
      <c r="S341" s="141"/>
      <c r="T341" s="141"/>
      <c r="U341" s="141"/>
      <c r="V341" s="141"/>
    </row>
    <row r="342" spans="1:22" x14ac:dyDescent="0.35">
      <c r="A342" s="142" t="s">
        <v>29</v>
      </c>
      <c r="B342" s="142" t="s">
        <v>270</v>
      </c>
      <c r="C342" s="143" t="s">
        <v>601</v>
      </c>
      <c r="D342" s="158"/>
      <c r="E342" s="159"/>
      <c r="F342" s="159"/>
      <c r="G342" s="159"/>
      <c r="H342" s="159"/>
      <c r="I342" s="159"/>
      <c r="J342" s="159"/>
      <c r="K342" s="159"/>
      <c r="L342" s="159"/>
      <c r="M342" s="160"/>
      <c r="N342" s="179"/>
      <c r="O342" s="155"/>
      <c r="P342" s="156"/>
      <c r="Q342" s="141"/>
      <c r="R342" s="141"/>
      <c r="S342" s="141"/>
      <c r="T342" s="141"/>
      <c r="U342" s="141"/>
      <c r="V342" s="141"/>
    </row>
    <row r="343" spans="1:22" x14ac:dyDescent="0.35">
      <c r="A343" s="142" t="s">
        <v>29</v>
      </c>
      <c r="B343" s="142" t="s">
        <v>271</v>
      </c>
      <c r="C343" s="143" t="s">
        <v>602</v>
      </c>
      <c r="D343" s="158"/>
      <c r="E343" s="159"/>
      <c r="F343" s="159"/>
      <c r="G343" s="159"/>
      <c r="H343" s="159"/>
      <c r="I343" s="159"/>
      <c r="J343" s="159"/>
      <c r="K343" s="159"/>
      <c r="L343" s="159"/>
      <c r="M343" s="160"/>
      <c r="N343" s="179"/>
      <c r="O343" s="155"/>
      <c r="P343" s="156"/>
      <c r="Q343" s="141"/>
      <c r="R343" s="141"/>
      <c r="S343" s="141"/>
      <c r="T343" s="141"/>
      <c r="U343" s="141"/>
      <c r="V343" s="141"/>
    </row>
    <row r="344" spans="1:22" x14ac:dyDescent="0.35">
      <c r="A344" s="142" t="s">
        <v>37</v>
      </c>
      <c r="B344" s="142" t="s">
        <v>272</v>
      </c>
      <c r="C344" s="143" t="s">
        <v>603</v>
      </c>
      <c r="D344" s="161"/>
      <c r="E344" s="162"/>
      <c r="F344" s="162"/>
      <c r="G344" s="162"/>
      <c r="H344" s="162"/>
      <c r="I344" s="162"/>
      <c r="J344" s="162"/>
      <c r="K344" s="162"/>
      <c r="L344" s="162"/>
      <c r="M344" s="163"/>
      <c r="N344" s="298"/>
      <c r="O344" s="164"/>
      <c r="P344" s="165"/>
      <c r="Q344" s="141"/>
      <c r="R344" s="141"/>
      <c r="S344" s="141"/>
      <c r="T344" s="141"/>
      <c r="U344" s="141"/>
      <c r="V344" s="141"/>
    </row>
    <row r="345" spans="1:22" x14ac:dyDescent="0.35">
      <c r="A345" s="136" t="s">
        <v>273</v>
      </c>
      <c r="B345" s="136"/>
      <c r="C345" s="157"/>
      <c r="D345" s="158"/>
      <c r="E345" s="158"/>
      <c r="F345" s="158"/>
      <c r="G345" s="158"/>
      <c r="H345" s="158"/>
      <c r="I345" s="158"/>
      <c r="J345" s="158"/>
      <c r="K345" s="158"/>
      <c r="L345" s="158"/>
      <c r="M345" s="158"/>
      <c r="N345" s="299"/>
      <c r="O345" s="155"/>
      <c r="P345" s="156"/>
      <c r="Q345" s="141"/>
      <c r="R345" s="141"/>
      <c r="S345" s="141"/>
      <c r="T345" s="141"/>
      <c r="U345" s="141"/>
      <c r="V345" s="141"/>
    </row>
    <row r="346" spans="1:22" x14ac:dyDescent="0.35">
      <c r="A346" s="142">
        <v>0</v>
      </c>
      <c r="B346" s="142">
        <v>0</v>
      </c>
      <c r="C346" s="143">
        <v>0</v>
      </c>
      <c r="D346" s="158"/>
      <c r="E346" s="159"/>
      <c r="F346" s="159"/>
      <c r="G346" s="159"/>
      <c r="H346" s="159"/>
      <c r="I346" s="159"/>
      <c r="J346" s="159"/>
      <c r="K346" s="159"/>
      <c r="L346" s="159"/>
      <c r="M346" s="160"/>
      <c r="N346" s="179"/>
      <c r="O346" s="155"/>
      <c r="P346" s="156"/>
      <c r="Q346" s="141"/>
      <c r="R346" s="141"/>
      <c r="S346" s="141"/>
      <c r="T346" s="141"/>
      <c r="U346" s="141"/>
      <c r="V346" s="141"/>
    </row>
    <row r="347" spans="1:22" x14ac:dyDescent="0.35">
      <c r="A347" s="142" t="s">
        <v>29</v>
      </c>
      <c r="B347" s="142" t="s">
        <v>274</v>
      </c>
      <c r="C347" s="143" t="s">
        <v>604</v>
      </c>
      <c r="D347" s="161"/>
      <c r="E347" s="162"/>
      <c r="F347" s="162"/>
      <c r="G347" s="162"/>
      <c r="H347" s="162"/>
      <c r="I347" s="162"/>
      <c r="J347" s="162"/>
      <c r="K347" s="162"/>
      <c r="L347" s="162"/>
      <c r="M347" s="163"/>
      <c r="N347" s="298"/>
      <c r="O347" s="164"/>
      <c r="P347" s="165"/>
      <c r="Q347" s="141"/>
      <c r="R347" s="141"/>
      <c r="S347" s="141"/>
      <c r="T347" s="141"/>
      <c r="U347" s="141"/>
      <c r="V347" s="141"/>
    </row>
    <row r="348" spans="1:22" x14ac:dyDescent="0.35">
      <c r="A348" s="142" t="s">
        <v>29</v>
      </c>
      <c r="B348" s="142" t="s">
        <v>275</v>
      </c>
      <c r="C348" s="143" t="s">
        <v>605</v>
      </c>
      <c r="D348" s="158"/>
      <c r="E348" s="159"/>
      <c r="F348" s="159"/>
      <c r="G348" s="159"/>
      <c r="H348" s="159"/>
      <c r="I348" s="159"/>
      <c r="J348" s="159"/>
      <c r="K348" s="159"/>
      <c r="L348" s="159"/>
      <c r="M348" s="160"/>
      <c r="N348" s="179"/>
      <c r="O348" s="155"/>
      <c r="P348" s="156"/>
      <c r="Q348" s="141"/>
      <c r="R348" s="141"/>
      <c r="S348" s="141"/>
      <c r="T348" s="141"/>
      <c r="U348" s="141"/>
      <c r="V348" s="141"/>
    </row>
    <row r="349" spans="1:22" x14ac:dyDescent="0.35">
      <c r="A349" s="142" t="s">
        <v>29</v>
      </c>
      <c r="B349" s="142" t="s">
        <v>276</v>
      </c>
      <c r="C349" s="143" t="s">
        <v>606</v>
      </c>
      <c r="D349" s="158"/>
      <c r="E349" s="159"/>
      <c r="F349" s="159"/>
      <c r="G349" s="159"/>
      <c r="H349" s="159"/>
      <c r="I349" s="159"/>
      <c r="J349" s="159"/>
      <c r="K349" s="159"/>
      <c r="L349" s="159"/>
      <c r="M349" s="160"/>
      <c r="N349" s="179"/>
      <c r="O349" s="155"/>
      <c r="P349" s="156"/>
      <c r="Q349" s="141"/>
      <c r="R349" s="141"/>
      <c r="S349" s="141"/>
      <c r="T349" s="141"/>
      <c r="U349" s="141"/>
      <c r="V349" s="141"/>
    </row>
    <row r="350" spans="1:22" x14ac:dyDescent="0.35">
      <c r="A350" s="142" t="s">
        <v>29</v>
      </c>
      <c r="B350" s="142" t="s">
        <v>277</v>
      </c>
      <c r="C350" s="143" t="s">
        <v>607</v>
      </c>
      <c r="D350" s="158"/>
      <c r="E350" s="159"/>
      <c r="F350" s="159"/>
      <c r="G350" s="159"/>
      <c r="H350" s="159"/>
      <c r="I350" s="159"/>
      <c r="J350" s="159"/>
      <c r="K350" s="159"/>
      <c r="L350" s="159"/>
      <c r="M350" s="160"/>
      <c r="N350" s="179"/>
      <c r="O350" s="155"/>
      <c r="P350" s="156"/>
      <c r="Q350" s="141"/>
      <c r="R350" s="141"/>
      <c r="S350" s="141"/>
      <c r="T350" s="141"/>
      <c r="U350" s="141"/>
      <c r="V350" s="141"/>
    </row>
    <row r="351" spans="1:22" x14ac:dyDescent="0.35">
      <c r="A351" s="142" t="s">
        <v>29</v>
      </c>
      <c r="B351" s="142" t="s">
        <v>278</v>
      </c>
      <c r="C351" s="143" t="s">
        <v>608</v>
      </c>
      <c r="D351" s="158"/>
      <c r="E351" s="159"/>
      <c r="F351" s="159"/>
      <c r="G351" s="159"/>
      <c r="H351" s="159"/>
      <c r="I351" s="159"/>
      <c r="J351" s="159"/>
      <c r="K351" s="159"/>
      <c r="L351" s="159"/>
      <c r="M351" s="160"/>
      <c r="N351" s="179"/>
      <c r="O351" s="155"/>
      <c r="P351" s="156"/>
      <c r="Q351" s="141"/>
      <c r="R351" s="141"/>
      <c r="S351" s="141"/>
      <c r="T351" s="141"/>
      <c r="U351" s="141"/>
      <c r="V351" s="141"/>
    </row>
    <row r="352" spans="1:22" x14ac:dyDescent="0.35">
      <c r="A352" s="142" t="s">
        <v>37</v>
      </c>
      <c r="B352" s="142" t="s">
        <v>279</v>
      </c>
      <c r="C352" s="143" t="s">
        <v>609</v>
      </c>
      <c r="D352" s="158"/>
      <c r="E352" s="159"/>
      <c r="F352" s="159"/>
      <c r="G352" s="159"/>
      <c r="H352" s="159"/>
      <c r="I352" s="159"/>
      <c r="J352" s="159"/>
      <c r="K352" s="159"/>
      <c r="L352" s="159"/>
      <c r="M352" s="160"/>
      <c r="N352" s="179"/>
      <c r="O352" s="155"/>
      <c r="P352" s="156"/>
      <c r="Q352" s="141"/>
      <c r="R352" s="141"/>
      <c r="S352" s="141"/>
      <c r="T352" s="141"/>
      <c r="U352" s="141"/>
      <c r="V352" s="141"/>
    </row>
    <row r="353" spans="1:22" x14ac:dyDescent="0.35">
      <c r="A353" s="136" t="s">
        <v>280</v>
      </c>
      <c r="B353" s="136"/>
      <c r="C353" s="157"/>
      <c r="D353" s="158"/>
      <c r="E353" s="158"/>
      <c r="F353" s="158"/>
      <c r="G353" s="158"/>
      <c r="H353" s="158"/>
      <c r="I353" s="158"/>
      <c r="J353" s="158"/>
      <c r="K353" s="158"/>
      <c r="L353" s="158"/>
      <c r="M353" s="158"/>
      <c r="N353" s="299"/>
      <c r="O353" s="155"/>
      <c r="P353" s="156"/>
      <c r="Q353" s="141"/>
      <c r="R353" s="141"/>
      <c r="S353" s="141"/>
      <c r="T353" s="141"/>
      <c r="U353" s="141"/>
      <c r="V353" s="141"/>
    </row>
    <row r="354" spans="1:22" x14ac:dyDescent="0.35">
      <c r="A354" s="142">
        <v>0</v>
      </c>
      <c r="B354" s="142">
        <v>0</v>
      </c>
      <c r="C354" s="143">
        <v>0</v>
      </c>
      <c r="D354" s="158"/>
      <c r="E354" s="159"/>
      <c r="F354" s="159"/>
      <c r="G354" s="159"/>
      <c r="H354" s="159"/>
      <c r="I354" s="159"/>
      <c r="J354" s="159"/>
      <c r="K354" s="159"/>
      <c r="L354" s="159"/>
      <c r="M354" s="160"/>
      <c r="N354" s="179"/>
      <c r="O354" s="155"/>
      <c r="P354" s="156"/>
      <c r="Q354" s="141"/>
      <c r="R354" s="141"/>
      <c r="S354" s="141"/>
      <c r="T354" s="141"/>
      <c r="U354" s="141"/>
      <c r="V354" s="141"/>
    </row>
    <row r="355" spans="1:22" x14ac:dyDescent="0.35">
      <c r="A355" s="142" t="s">
        <v>29</v>
      </c>
      <c r="B355" s="142" t="s">
        <v>281</v>
      </c>
      <c r="C355" s="143" t="s">
        <v>610</v>
      </c>
      <c r="D355" s="158"/>
      <c r="E355" s="159"/>
      <c r="F355" s="159"/>
      <c r="G355" s="159"/>
      <c r="H355" s="159"/>
      <c r="I355" s="159"/>
      <c r="J355" s="159"/>
      <c r="K355" s="159"/>
      <c r="L355" s="159"/>
      <c r="M355" s="160"/>
      <c r="N355" s="179"/>
      <c r="O355" s="155"/>
      <c r="P355" s="156"/>
      <c r="Q355" s="141"/>
      <c r="R355" s="141"/>
      <c r="S355" s="141"/>
      <c r="T355" s="141"/>
      <c r="U355" s="141"/>
      <c r="V355" s="141"/>
    </row>
    <row r="356" spans="1:22" x14ac:dyDescent="0.35">
      <c r="A356" s="142" t="s">
        <v>29</v>
      </c>
      <c r="B356" s="142" t="s">
        <v>282</v>
      </c>
      <c r="C356" s="143" t="s">
        <v>611</v>
      </c>
      <c r="D356" s="158"/>
      <c r="E356" s="159"/>
      <c r="F356" s="159"/>
      <c r="G356" s="159"/>
      <c r="H356" s="159"/>
      <c r="I356" s="159"/>
      <c r="J356" s="159"/>
      <c r="K356" s="159"/>
      <c r="L356" s="159"/>
      <c r="M356" s="160"/>
      <c r="N356" s="179"/>
      <c r="O356" s="155"/>
      <c r="P356" s="156"/>
      <c r="Q356" s="141"/>
      <c r="R356" s="141"/>
      <c r="S356" s="141"/>
      <c r="T356" s="141"/>
      <c r="U356" s="141"/>
      <c r="V356" s="141"/>
    </row>
    <row r="357" spans="1:22" x14ac:dyDescent="0.35">
      <c r="A357" s="142" t="s">
        <v>612</v>
      </c>
      <c r="B357" s="142" t="s">
        <v>613</v>
      </c>
      <c r="C357" s="143" t="s">
        <v>614</v>
      </c>
      <c r="D357" s="161"/>
      <c r="E357" s="162"/>
      <c r="F357" s="162"/>
      <c r="G357" s="162"/>
      <c r="H357" s="162"/>
      <c r="I357" s="162"/>
      <c r="J357" s="162"/>
      <c r="K357" s="162"/>
      <c r="L357" s="162"/>
      <c r="M357" s="163"/>
      <c r="N357" s="298"/>
      <c r="O357" s="164"/>
      <c r="P357" s="165"/>
      <c r="Q357" s="141"/>
      <c r="R357" s="141"/>
      <c r="S357" s="141"/>
      <c r="T357" s="141"/>
      <c r="U357" s="141"/>
      <c r="V357" s="141"/>
    </row>
    <row r="358" spans="1:22" x14ac:dyDescent="0.35">
      <c r="A358" s="142" t="s">
        <v>37</v>
      </c>
      <c r="B358" s="142" t="s">
        <v>283</v>
      </c>
      <c r="C358" s="143" t="s">
        <v>615</v>
      </c>
      <c r="D358" s="158"/>
      <c r="E358" s="159"/>
      <c r="F358" s="159"/>
      <c r="G358" s="159"/>
      <c r="H358" s="159"/>
      <c r="I358" s="159"/>
      <c r="J358" s="159"/>
      <c r="K358" s="159"/>
      <c r="L358" s="159"/>
      <c r="M358" s="160"/>
      <c r="N358" s="179"/>
      <c r="O358" s="155"/>
      <c r="P358" s="156"/>
      <c r="Q358" s="141"/>
      <c r="R358" s="141"/>
      <c r="S358" s="141"/>
      <c r="T358" s="141"/>
      <c r="U358" s="141"/>
      <c r="V358" s="141"/>
    </row>
    <row r="359" spans="1:22" x14ac:dyDescent="0.35">
      <c r="A359" s="136" t="s">
        <v>284</v>
      </c>
      <c r="B359" s="136"/>
      <c r="C359" s="157"/>
      <c r="D359" s="158"/>
      <c r="E359" s="158"/>
      <c r="F359" s="158"/>
      <c r="G359" s="158"/>
      <c r="H359" s="158"/>
      <c r="I359" s="158"/>
      <c r="J359" s="158"/>
      <c r="K359" s="158"/>
      <c r="L359" s="158"/>
      <c r="M359" s="158"/>
      <c r="N359" s="299"/>
      <c r="O359" s="155"/>
      <c r="P359" s="156"/>
      <c r="Q359" s="141"/>
      <c r="R359" s="141"/>
      <c r="S359" s="141"/>
      <c r="T359" s="141"/>
      <c r="U359" s="141"/>
      <c r="V359" s="141"/>
    </row>
    <row r="360" spans="1:22" x14ac:dyDescent="0.35">
      <c r="A360" s="142">
        <v>0</v>
      </c>
      <c r="B360" s="142">
        <v>0</v>
      </c>
      <c r="C360" s="143">
        <v>0</v>
      </c>
      <c r="D360" s="158"/>
      <c r="E360" s="159"/>
      <c r="F360" s="159"/>
      <c r="G360" s="159"/>
      <c r="H360" s="159"/>
      <c r="I360" s="159"/>
      <c r="J360" s="159"/>
      <c r="K360" s="159"/>
      <c r="L360" s="159"/>
      <c r="M360" s="160"/>
      <c r="N360" s="179"/>
      <c r="O360" s="155"/>
      <c r="P360" s="156"/>
      <c r="Q360" s="141"/>
      <c r="R360" s="141"/>
      <c r="S360" s="141"/>
      <c r="T360" s="141"/>
      <c r="U360" s="141"/>
      <c r="V360" s="141"/>
    </row>
    <row r="361" spans="1:22" x14ac:dyDescent="0.35">
      <c r="A361" s="142">
        <v>0</v>
      </c>
      <c r="B361" s="142">
        <v>0</v>
      </c>
      <c r="C361" s="143">
        <v>0</v>
      </c>
      <c r="D361" s="158"/>
      <c r="E361" s="159"/>
      <c r="F361" s="159"/>
      <c r="G361" s="159"/>
      <c r="H361" s="159"/>
      <c r="I361" s="159"/>
      <c r="J361" s="159"/>
      <c r="K361" s="159"/>
      <c r="L361" s="159"/>
      <c r="M361" s="160"/>
      <c r="N361" s="179"/>
      <c r="O361" s="155"/>
      <c r="P361" s="156"/>
      <c r="Q361" s="141"/>
      <c r="R361" s="141"/>
      <c r="S361" s="141"/>
      <c r="T361" s="141"/>
      <c r="U361" s="141"/>
      <c r="V361" s="141"/>
    </row>
    <row r="362" spans="1:22" x14ac:dyDescent="0.35">
      <c r="A362" s="136" t="s">
        <v>285</v>
      </c>
      <c r="B362" s="136"/>
      <c r="C362" s="157"/>
      <c r="D362" s="161"/>
      <c r="E362" s="161"/>
      <c r="F362" s="161"/>
      <c r="G362" s="161"/>
      <c r="H362" s="161"/>
      <c r="I362" s="161"/>
      <c r="J362" s="161"/>
      <c r="K362" s="161"/>
      <c r="L362" s="161"/>
      <c r="M362" s="161"/>
      <c r="N362" s="180"/>
      <c r="O362" s="155"/>
      <c r="P362" s="156"/>
      <c r="Q362" s="141"/>
      <c r="R362" s="141"/>
      <c r="S362" s="141"/>
      <c r="T362" s="141"/>
      <c r="U362" s="141"/>
      <c r="V362" s="141"/>
    </row>
    <row r="363" spans="1:22" x14ac:dyDescent="0.35">
      <c r="A363" s="142">
        <v>0</v>
      </c>
      <c r="B363" s="142">
        <v>0</v>
      </c>
      <c r="C363" s="143">
        <v>0</v>
      </c>
      <c r="D363" s="158"/>
      <c r="E363" s="159"/>
      <c r="F363" s="159"/>
      <c r="G363" s="159"/>
      <c r="H363" s="159"/>
      <c r="I363" s="159"/>
      <c r="J363" s="159"/>
      <c r="K363" s="159"/>
      <c r="L363" s="159"/>
      <c r="M363" s="160"/>
      <c r="N363" s="179"/>
      <c r="O363" s="155"/>
      <c r="P363" s="156"/>
      <c r="Q363" s="141"/>
      <c r="R363" s="141"/>
      <c r="S363" s="141"/>
      <c r="T363" s="141"/>
      <c r="U363" s="141"/>
      <c r="V363" s="141"/>
    </row>
    <row r="364" spans="1:22" x14ac:dyDescent="0.35">
      <c r="A364" s="136" t="s">
        <v>286</v>
      </c>
      <c r="B364" s="136"/>
      <c r="C364" s="157"/>
      <c r="D364" s="158"/>
      <c r="E364" s="159"/>
      <c r="F364" s="159"/>
      <c r="G364" s="159"/>
      <c r="H364" s="159"/>
      <c r="I364" s="159"/>
      <c r="J364" s="159"/>
      <c r="K364" s="159"/>
      <c r="L364" s="159"/>
      <c r="M364" s="160"/>
      <c r="N364" s="179"/>
      <c r="O364" s="155"/>
      <c r="P364" s="156"/>
      <c r="Q364" s="141"/>
      <c r="R364" s="141"/>
      <c r="S364" s="141"/>
      <c r="T364" s="141"/>
      <c r="U364" s="141"/>
      <c r="V364" s="141"/>
    </row>
    <row r="365" spans="1:22" x14ac:dyDescent="0.35">
      <c r="A365" s="142">
        <v>0</v>
      </c>
      <c r="B365" s="142">
        <v>0</v>
      </c>
      <c r="C365" s="143">
        <v>0</v>
      </c>
      <c r="D365" s="161"/>
      <c r="E365" s="162"/>
      <c r="F365" s="162"/>
      <c r="G365" s="162"/>
      <c r="H365" s="162"/>
      <c r="I365" s="162"/>
      <c r="J365" s="162"/>
      <c r="K365" s="162"/>
      <c r="L365" s="162"/>
      <c r="M365" s="163"/>
      <c r="N365" s="298"/>
      <c r="O365" s="164"/>
      <c r="P365" s="165"/>
      <c r="Q365" s="141"/>
      <c r="R365" s="141"/>
      <c r="S365" s="141"/>
      <c r="T365" s="141"/>
      <c r="U365" s="141"/>
      <c r="V365" s="141"/>
    </row>
    <row r="366" spans="1:22" x14ac:dyDescent="0.35">
      <c r="A366" s="142" t="s">
        <v>26</v>
      </c>
      <c r="B366" s="142" t="s">
        <v>287</v>
      </c>
      <c r="C366" s="143" t="s">
        <v>616</v>
      </c>
      <c r="D366" s="158"/>
      <c r="E366" s="159"/>
      <c r="F366" s="159"/>
      <c r="G366" s="159"/>
      <c r="H366" s="159"/>
      <c r="I366" s="159"/>
      <c r="J366" s="159"/>
      <c r="K366" s="159"/>
      <c r="L366" s="159"/>
      <c r="M366" s="160"/>
      <c r="N366" s="179"/>
      <c r="O366" s="155"/>
      <c r="P366" s="156"/>
      <c r="Q366" s="141"/>
      <c r="R366" s="141"/>
      <c r="S366" s="141"/>
      <c r="T366" s="141"/>
      <c r="U366" s="141"/>
      <c r="V366" s="141"/>
    </row>
    <row r="367" spans="1:22" x14ac:dyDescent="0.35">
      <c r="A367" s="167">
        <v>0</v>
      </c>
      <c r="B367" s="167">
        <v>0</v>
      </c>
      <c r="C367" s="168">
        <v>0</v>
      </c>
      <c r="D367" s="158"/>
      <c r="E367" s="159"/>
      <c r="F367" s="159"/>
      <c r="G367" s="159"/>
      <c r="H367" s="159"/>
      <c r="I367" s="159"/>
      <c r="J367" s="159"/>
      <c r="K367" s="159"/>
      <c r="L367" s="159"/>
      <c r="M367" s="160"/>
      <c r="N367" s="179"/>
      <c r="O367" s="155"/>
      <c r="P367" s="156"/>
      <c r="Q367" s="141"/>
      <c r="R367" s="141"/>
      <c r="S367" s="141"/>
      <c r="T367" s="141"/>
      <c r="U367" s="141"/>
      <c r="V367" s="141"/>
    </row>
    <row r="368" spans="1:22" x14ac:dyDescent="0.35">
      <c r="A368" s="142" t="s">
        <v>29</v>
      </c>
      <c r="B368" s="142" t="s">
        <v>288</v>
      </c>
      <c r="C368" s="143" t="s">
        <v>617</v>
      </c>
      <c r="D368" s="158"/>
      <c r="E368" s="159"/>
      <c r="F368" s="159"/>
      <c r="G368" s="159"/>
      <c r="H368" s="159"/>
      <c r="I368" s="159"/>
      <c r="J368" s="159"/>
      <c r="K368" s="159"/>
      <c r="L368" s="159"/>
      <c r="M368" s="160"/>
      <c r="N368" s="179"/>
      <c r="O368" s="155"/>
      <c r="P368" s="156"/>
      <c r="Q368" s="141"/>
      <c r="R368" s="141"/>
      <c r="S368" s="141"/>
      <c r="T368" s="141"/>
      <c r="U368" s="141"/>
      <c r="V368" s="141"/>
    </row>
    <row r="369" spans="1:22" x14ac:dyDescent="0.35">
      <c r="A369" s="142" t="s">
        <v>29</v>
      </c>
      <c r="B369" s="142" t="s">
        <v>289</v>
      </c>
      <c r="C369" s="143" t="s">
        <v>618</v>
      </c>
      <c r="D369" s="158"/>
      <c r="E369" s="159"/>
      <c r="F369" s="159"/>
      <c r="G369" s="159"/>
      <c r="H369" s="159"/>
      <c r="I369" s="159"/>
      <c r="J369" s="159"/>
      <c r="K369" s="159"/>
      <c r="L369" s="159"/>
      <c r="M369" s="160"/>
      <c r="N369" s="179"/>
      <c r="O369" s="155"/>
      <c r="P369" s="156"/>
      <c r="Q369" s="141"/>
      <c r="R369" s="141"/>
      <c r="S369" s="141"/>
      <c r="T369" s="141"/>
      <c r="U369" s="141"/>
      <c r="V369" s="141"/>
    </row>
    <row r="370" spans="1:22" x14ac:dyDescent="0.35">
      <c r="A370" s="142" t="s">
        <v>29</v>
      </c>
      <c r="B370" s="142" t="s">
        <v>290</v>
      </c>
      <c r="C370" s="143" t="s">
        <v>619</v>
      </c>
      <c r="D370" s="158"/>
      <c r="E370" s="159"/>
      <c r="F370" s="159"/>
      <c r="G370" s="159"/>
      <c r="H370" s="159"/>
      <c r="I370" s="159"/>
      <c r="J370" s="159"/>
      <c r="K370" s="159"/>
      <c r="L370" s="159"/>
      <c r="M370" s="160"/>
      <c r="N370" s="179"/>
      <c r="O370" s="155"/>
      <c r="P370" s="156"/>
      <c r="Q370" s="141"/>
      <c r="R370" s="141"/>
      <c r="S370" s="141"/>
      <c r="T370" s="141"/>
      <c r="U370" s="141"/>
      <c r="V370" s="141"/>
    </row>
    <row r="371" spans="1:22" x14ac:dyDescent="0.35">
      <c r="A371" s="142" t="s">
        <v>29</v>
      </c>
      <c r="B371" s="142" t="s">
        <v>291</v>
      </c>
      <c r="C371" s="143" t="s">
        <v>620</v>
      </c>
      <c r="D371" s="158"/>
      <c r="E371" s="159"/>
      <c r="F371" s="159"/>
      <c r="G371" s="159"/>
      <c r="H371" s="159"/>
      <c r="I371" s="159"/>
      <c r="J371" s="159"/>
      <c r="K371" s="159"/>
      <c r="L371" s="159"/>
      <c r="M371" s="160"/>
      <c r="N371" s="179"/>
      <c r="O371" s="155"/>
      <c r="P371" s="156"/>
      <c r="Q371" s="141"/>
      <c r="R371" s="141"/>
      <c r="S371" s="141"/>
      <c r="T371" s="141"/>
      <c r="U371" s="141"/>
      <c r="V371" s="141"/>
    </row>
    <row r="372" spans="1:22" x14ac:dyDescent="0.35">
      <c r="A372" s="142" t="s">
        <v>29</v>
      </c>
      <c r="B372" s="142" t="s">
        <v>292</v>
      </c>
      <c r="C372" s="143" t="s">
        <v>621</v>
      </c>
      <c r="D372" s="158"/>
      <c r="E372" s="159"/>
      <c r="F372" s="159"/>
      <c r="G372" s="159"/>
      <c r="H372" s="159"/>
      <c r="I372" s="159"/>
      <c r="J372" s="159"/>
      <c r="K372" s="159"/>
      <c r="L372" s="159"/>
      <c r="M372" s="160"/>
      <c r="N372" s="179"/>
      <c r="O372" s="155"/>
      <c r="P372" s="156"/>
      <c r="Q372" s="141"/>
      <c r="R372" s="141"/>
      <c r="S372" s="141"/>
      <c r="T372" s="141"/>
      <c r="U372" s="141"/>
      <c r="V372" s="141"/>
    </row>
    <row r="373" spans="1:22" x14ac:dyDescent="0.35">
      <c r="A373" s="142" t="s">
        <v>37</v>
      </c>
      <c r="B373" s="142" t="s">
        <v>293</v>
      </c>
      <c r="C373" s="143" t="s">
        <v>622</v>
      </c>
      <c r="D373" s="161"/>
      <c r="E373" s="162"/>
      <c r="F373" s="162"/>
      <c r="G373" s="162"/>
      <c r="H373" s="162"/>
      <c r="I373" s="162"/>
      <c r="J373" s="162"/>
      <c r="K373" s="162"/>
      <c r="L373" s="162"/>
      <c r="M373" s="163"/>
      <c r="N373" s="298"/>
      <c r="O373" s="164"/>
      <c r="P373" s="165"/>
      <c r="Q373" s="141"/>
      <c r="R373" s="141"/>
      <c r="S373" s="141"/>
      <c r="T373" s="141"/>
      <c r="U373" s="141"/>
      <c r="V373" s="141"/>
    </row>
    <row r="374" spans="1:22" x14ac:dyDescent="0.35">
      <c r="A374" s="136" t="s">
        <v>294</v>
      </c>
      <c r="B374" s="136"/>
      <c r="C374" s="157"/>
      <c r="D374" s="158"/>
      <c r="E374" s="158"/>
      <c r="F374" s="158"/>
      <c r="G374" s="158"/>
      <c r="H374" s="158"/>
      <c r="I374" s="158"/>
      <c r="J374" s="158"/>
      <c r="K374" s="158"/>
      <c r="L374" s="158"/>
      <c r="M374" s="158"/>
      <c r="N374" s="299"/>
      <c r="O374" s="155"/>
      <c r="P374" s="156"/>
      <c r="Q374" s="141"/>
      <c r="R374" s="141"/>
      <c r="S374" s="141"/>
      <c r="T374" s="141"/>
      <c r="U374" s="141"/>
      <c r="V374" s="141"/>
    </row>
    <row r="375" spans="1:22" x14ac:dyDescent="0.35">
      <c r="A375" s="142">
        <v>0</v>
      </c>
      <c r="B375" s="142">
        <v>0</v>
      </c>
      <c r="C375" s="143">
        <v>0</v>
      </c>
      <c r="D375" s="158"/>
      <c r="E375" s="159"/>
      <c r="F375" s="159"/>
      <c r="G375" s="159"/>
      <c r="H375" s="159"/>
      <c r="I375" s="159"/>
      <c r="J375" s="159"/>
      <c r="K375" s="159"/>
      <c r="L375" s="159"/>
      <c r="M375" s="160"/>
      <c r="N375" s="179"/>
      <c r="O375" s="155"/>
      <c r="P375" s="156"/>
      <c r="Q375" s="141"/>
      <c r="R375" s="141"/>
      <c r="S375" s="141"/>
      <c r="T375" s="141"/>
      <c r="U375" s="141"/>
      <c r="V375" s="141"/>
    </row>
    <row r="376" spans="1:22" x14ac:dyDescent="0.35">
      <c r="A376" s="142" t="s">
        <v>29</v>
      </c>
      <c r="B376" s="142" t="s">
        <v>295</v>
      </c>
      <c r="C376" s="143" t="s">
        <v>623</v>
      </c>
      <c r="D376" s="158"/>
      <c r="E376" s="159"/>
      <c r="F376" s="159"/>
      <c r="G376" s="159"/>
      <c r="H376" s="159"/>
      <c r="I376" s="159"/>
      <c r="J376" s="159"/>
      <c r="K376" s="159"/>
      <c r="L376" s="159"/>
      <c r="M376" s="160"/>
      <c r="N376" s="179"/>
      <c r="O376" s="155"/>
      <c r="P376" s="156"/>
      <c r="Q376" s="141"/>
      <c r="R376" s="141"/>
      <c r="S376" s="141"/>
      <c r="T376" s="141"/>
      <c r="U376" s="141"/>
      <c r="V376" s="141"/>
    </row>
    <row r="377" spans="1:22" x14ac:dyDescent="0.35">
      <c r="A377" s="142" t="s">
        <v>29</v>
      </c>
      <c r="B377" s="142" t="s">
        <v>296</v>
      </c>
      <c r="C377" s="143" t="s">
        <v>624</v>
      </c>
      <c r="D377" s="158"/>
      <c r="E377" s="159"/>
      <c r="F377" s="159"/>
      <c r="G377" s="159"/>
      <c r="H377" s="159"/>
      <c r="I377" s="159"/>
      <c r="J377" s="159"/>
      <c r="K377" s="159"/>
      <c r="L377" s="159"/>
      <c r="M377" s="160"/>
      <c r="N377" s="179"/>
      <c r="O377" s="155"/>
      <c r="P377" s="156"/>
      <c r="Q377" s="141"/>
      <c r="R377" s="141"/>
      <c r="S377" s="141"/>
      <c r="T377" s="141"/>
      <c r="U377" s="141"/>
      <c r="V377" s="141"/>
    </row>
    <row r="378" spans="1:22" x14ac:dyDescent="0.35">
      <c r="A378" s="142" t="s">
        <v>29</v>
      </c>
      <c r="B378" s="142" t="s">
        <v>297</v>
      </c>
      <c r="C378" s="143" t="s">
        <v>625</v>
      </c>
      <c r="D378" s="158"/>
      <c r="E378" s="159"/>
      <c r="F378" s="159"/>
      <c r="G378" s="159"/>
      <c r="H378" s="159"/>
      <c r="I378" s="159"/>
      <c r="J378" s="159"/>
      <c r="K378" s="159"/>
      <c r="L378" s="159"/>
      <c r="M378" s="160"/>
      <c r="N378" s="179"/>
      <c r="O378" s="155"/>
      <c r="P378" s="156"/>
      <c r="Q378" s="141"/>
      <c r="R378" s="141"/>
      <c r="S378" s="141"/>
      <c r="T378" s="141"/>
      <c r="U378" s="141"/>
      <c r="V378" s="141"/>
    </row>
    <row r="379" spans="1:22" x14ac:dyDescent="0.35">
      <c r="A379" s="142" t="s">
        <v>29</v>
      </c>
      <c r="B379" s="142" t="s">
        <v>298</v>
      </c>
      <c r="C379" s="143" t="s">
        <v>626</v>
      </c>
      <c r="D379" s="158"/>
      <c r="E379" s="159"/>
      <c r="F379" s="159"/>
      <c r="G379" s="159"/>
      <c r="H379" s="159"/>
      <c r="I379" s="159"/>
      <c r="J379" s="159"/>
      <c r="K379" s="159"/>
      <c r="L379" s="159"/>
      <c r="M379" s="160"/>
      <c r="N379" s="179"/>
      <c r="O379" s="155"/>
      <c r="P379" s="156"/>
      <c r="Q379" s="141"/>
      <c r="R379" s="141"/>
      <c r="S379" s="141"/>
      <c r="T379" s="141"/>
      <c r="U379" s="141"/>
      <c r="V379" s="141"/>
    </row>
    <row r="380" spans="1:22" x14ac:dyDescent="0.35">
      <c r="A380" s="142" t="s">
        <v>29</v>
      </c>
      <c r="B380" s="142" t="s">
        <v>299</v>
      </c>
      <c r="C380" s="143" t="s">
        <v>627</v>
      </c>
      <c r="D380" s="161"/>
      <c r="E380" s="162"/>
      <c r="F380" s="162"/>
      <c r="G380" s="162"/>
      <c r="H380" s="162"/>
      <c r="I380" s="162"/>
      <c r="J380" s="162"/>
      <c r="K380" s="162"/>
      <c r="L380" s="162"/>
      <c r="M380" s="163"/>
      <c r="N380" s="298"/>
      <c r="O380" s="164"/>
      <c r="P380" s="165"/>
      <c r="Q380" s="141"/>
      <c r="R380" s="141"/>
      <c r="S380" s="141"/>
      <c r="T380" s="141"/>
      <c r="U380" s="141"/>
      <c r="V380" s="141"/>
    </row>
    <row r="381" spans="1:22" x14ac:dyDescent="0.35">
      <c r="A381" s="142" t="s">
        <v>37</v>
      </c>
      <c r="B381" s="142" t="s">
        <v>300</v>
      </c>
      <c r="C381" s="143" t="s">
        <v>628</v>
      </c>
      <c r="D381" s="158"/>
      <c r="E381" s="159"/>
      <c r="F381" s="159"/>
      <c r="G381" s="159"/>
      <c r="H381" s="159"/>
      <c r="I381" s="159"/>
      <c r="J381" s="159"/>
      <c r="K381" s="159"/>
      <c r="L381" s="159"/>
      <c r="M381" s="160"/>
      <c r="N381" s="179"/>
      <c r="O381" s="155"/>
      <c r="P381" s="156"/>
      <c r="Q381" s="141"/>
      <c r="R381" s="141"/>
      <c r="S381" s="141"/>
      <c r="T381" s="141"/>
      <c r="U381" s="141"/>
      <c r="V381" s="141"/>
    </row>
    <row r="382" spans="1:22" x14ac:dyDescent="0.35">
      <c r="A382" s="136" t="s">
        <v>301</v>
      </c>
      <c r="B382" s="136"/>
      <c r="C382" s="157"/>
      <c r="D382" s="158"/>
      <c r="E382" s="158"/>
      <c r="F382" s="158"/>
      <c r="G382" s="158"/>
      <c r="H382" s="158"/>
      <c r="I382" s="158"/>
      <c r="J382" s="158"/>
      <c r="K382" s="158"/>
      <c r="L382" s="158"/>
      <c r="M382" s="158"/>
      <c r="N382" s="299"/>
      <c r="O382" s="164"/>
      <c r="P382" s="165"/>
      <c r="Q382" s="141"/>
      <c r="R382" s="141"/>
      <c r="S382" s="141"/>
      <c r="T382" s="141"/>
      <c r="U382" s="141"/>
      <c r="V382" s="141"/>
    </row>
    <row r="383" spans="1:22" x14ac:dyDescent="0.35">
      <c r="A383" s="142">
        <v>0</v>
      </c>
      <c r="B383" s="142">
        <v>0</v>
      </c>
      <c r="C383" s="143">
        <v>0</v>
      </c>
      <c r="D383" s="158"/>
      <c r="E383" s="159"/>
      <c r="F383" s="159"/>
      <c r="G383" s="159"/>
      <c r="H383" s="159"/>
      <c r="I383" s="159"/>
      <c r="J383" s="159"/>
      <c r="K383" s="159"/>
      <c r="L383" s="159"/>
      <c r="M383" s="160"/>
      <c r="N383" s="179"/>
      <c r="O383" s="155"/>
      <c r="P383" s="156"/>
      <c r="Q383" s="141"/>
      <c r="R383" s="141"/>
      <c r="S383" s="141"/>
      <c r="T383" s="141"/>
      <c r="U383" s="141"/>
      <c r="V383" s="141"/>
    </row>
    <row r="384" spans="1:22" x14ac:dyDescent="0.35">
      <c r="A384" s="142" t="s">
        <v>29</v>
      </c>
      <c r="B384" s="142" t="s">
        <v>302</v>
      </c>
      <c r="C384" s="143" t="s">
        <v>629</v>
      </c>
      <c r="D384" s="158"/>
      <c r="E384" s="159"/>
      <c r="F384" s="159"/>
      <c r="G384" s="159"/>
      <c r="H384" s="159"/>
      <c r="I384" s="159"/>
      <c r="J384" s="159"/>
      <c r="K384" s="159"/>
      <c r="L384" s="159"/>
      <c r="M384" s="160"/>
      <c r="N384" s="179"/>
      <c r="O384" s="155"/>
      <c r="P384" s="156"/>
      <c r="Q384" s="141"/>
      <c r="R384" s="141"/>
      <c r="S384" s="141"/>
      <c r="T384" s="141"/>
      <c r="U384" s="141"/>
      <c r="V384" s="141"/>
    </row>
    <row r="385" spans="1:22" x14ac:dyDescent="0.35">
      <c r="A385" s="142" t="s">
        <v>29</v>
      </c>
      <c r="B385" s="142" t="s">
        <v>303</v>
      </c>
      <c r="C385" s="143" t="s">
        <v>630</v>
      </c>
      <c r="D385" s="158"/>
      <c r="E385" s="159"/>
      <c r="F385" s="159"/>
      <c r="G385" s="159"/>
      <c r="H385" s="159"/>
      <c r="I385" s="159"/>
      <c r="J385" s="159"/>
      <c r="K385" s="159"/>
      <c r="L385" s="159"/>
      <c r="M385" s="160"/>
      <c r="N385" s="179"/>
      <c r="O385" s="155"/>
      <c r="P385" s="156"/>
      <c r="Q385" s="141"/>
      <c r="R385" s="141"/>
      <c r="S385" s="141"/>
      <c r="T385" s="141"/>
      <c r="U385" s="141"/>
      <c r="V385" s="141"/>
    </row>
    <row r="386" spans="1:22" x14ac:dyDescent="0.35">
      <c r="A386" s="142" t="s">
        <v>29</v>
      </c>
      <c r="B386" s="142" t="s">
        <v>304</v>
      </c>
      <c r="C386" s="143" t="s">
        <v>631</v>
      </c>
      <c r="D386" s="158"/>
      <c r="E386" s="159"/>
      <c r="F386" s="159"/>
      <c r="G386" s="159"/>
      <c r="H386" s="159"/>
      <c r="I386" s="159"/>
      <c r="J386" s="159"/>
      <c r="K386" s="159"/>
      <c r="L386" s="159"/>
      <c r="M386" s="160"/>
      <c r="N386" s="179"/>
      <c r="O386" s="155"/>
      <c r="P386" s="156"/>
      <c r="Q386" s="141"/>
      <c r="R386" s="141"/>
      <c r="S386" s="141"/>
      <c r="T386" s="141"/>
      <c r="U386" s="141"/>
      <c r="V386" s="141"/>
    </row>
    <row r="387" spans="1:22" x14ac:dyDescent="0.35">
      <c r="A387" s="142" t="s">
        <v>29</v>
      </c>
      <c r="B387" s="142" t="s">
        <v>305</v>
      </c>
      <c r="C387" s="143" t="s">
        <v>632</v>
      </c>
      <c r="D387" s="158"/>
      <c r="E387" s="159"/>
      <c r="F387" s="159"/>
      <c r="G387" s="159"/>
      <c r="H387" s="159"/>
      <c r="I387" s="159"/>
      <c r="J387" s="159"/>
      <c r="K387" s="159"/>
      <c r="L387" s="159"/>
      <c r="M387" s="160"/>
      <c r="N387" s="179"/>
      <c r="O387" s="155"/>
      <c r="P387" s="156"/>
      <c r="Q387" s="141"/>
      <c r="R387" s="141"/>
      <c r="S387" s="141"/>
      <c r="T387" s="141"/>
      <c r="U387" s="141"/>
      <c r="V387" s="141"/>
    </row>
    <row r="388" spans="1:22" x14ac:dyDescent="0.35">
      <c r="A388" s="142" t="s">
        <v>37</v>
      </c>
      <c r="B388" s="142" t="s">
        <v>306</v>
      </c>
      <c r="C388" s="143" t="s">
        <v>633</v>
      </c>
      <c r="D388" s="158"/>
      <c r="E388" s="159"/>
      <c r="F388" s="159"/>
      <c r="G388" s="159"/>
      <c r="H388" s="159"/>
      <c r="I388" s="159"/>
      <c r="J388" s="159"/>
      <c r="K388" s="159"/>
      <c r="L388" s="159"/>
      <c r="M388" s="160"/>
      <c r="N388" s="179"/>
      <c r="O388" s="155"/>
      <c r="P388" s="156"/>
      <c r="Q388" s="141"/>
      <c r="R388" s="141"/>
      <c r="S388" s="141"/>
      <c r="T388" s="141"/>
      <c r="U388" s="141"/>
      <c r="V388" s="141"/>
    </row>
    <row r="389" spans="1:22" x14ac:dyDescent="0.35">
      <c r="A389" s="136" t="s">
        <v>307</v>
      </c>
      <c r="B389" s="136"/>
      <c r="C389" s="157"/>
      <c r="D389" s="158"/>
      <c r="E389" s="158"/>
      <c r="F389" s="158"/>
      <c r="G389" s="158"/>
      <c r="H389" s="158"/>
      <c r="I389" s="158"/>
      <c r="J389" s="158"/>
      <c r="K389" s="158"/>
      <c r="L389" s="158"/>
      <c r="M389" s="158"/>
      <c r="N389" s="299"/>
      <c r="O389" s="155"/>
      <c r="P389" s="156"/>
      <c r="Q389" s="141"/>
      <c r="R389" s="141"/>
      <c r="S389" s="141"/>
      <c r="T389" s="141"/>
      <c r="U389" s="141"/>
      <c r="V389" s="141"/>
    </row>
    <row r="390" spans="1:22" x14ac:dyDescent="0.35">
      <c r="A390" s="142">
        <v>0</v>
      </c>
      <c r="B390" s="142">
        <v>0</v>
      </c>
      <c r="C390" s="143">
        <v>0</v>
      </c>
      <c r="D390" s="158"/>
      <c r="E390" s="159"/>
      <c r="F390" s="159"/>
      <c r="G390" s="159"/>
      <c r="H390" s="159"/>
      <c r="I390" s="159"/>
      <c r="J390" s="159"/>
      <c r="K390" s="159"/>
      <c r="L390" s="159"/>
      <c r="M390" s="160"/>
      <c r="N390" s="179"/>
      <c r="O390" s="155"/>
      <c r="P390" s="156"/>
      <c r="Q390" s="141"/>
      <c r="R390" s="141"/>
      <c r="S390" s="141"/>
      <c r="T390" s="141"/>
      <c r="U390" s="141"/>
      <c r="V390" s="141"/>
    </row>
    <row r="391" spans="1:22" x14ac:dyDescent="0.35">
      <c r="A391" s="142" t="s">
        <v>29</v>
      </c>
      <c r="B391" s="142" t="s">
        <v>308</v>
      </c>
      <c r="C391" s="143" t="s">
        <v>634</v>
      </c>
      <c r="D391" s="158"/>
      <c r="E391" s="159"/>
      <c r="F391" s="159"/>
      <c r="G391" s="159"/>
      <c r="H391" s="159"/>
      <c r="I391" s="159"/>
      <c r="J391" s="159"/>
      <c r="K391" s="159"/>
      <c r="L391" s="159"/>
      <c r="M391" s="160"/>
      <c r="N391" s="179"/>
      <c r="O391" s="155"/>
      <c r="P391" s="156"/>
      <c r="Q391" s="141"/>
      <c r="R391" s="141"/>
      <c r="S391" s="141"/>
      <c r="T391" s="141"/>
      <c r="U391" s="141"/>
      <c r="V391" s="141"/>
    </row>
    <row r="392" spans="1:22" x14ac:dyDescent="0.35">
      <c r="A392" s="142" t="s">
        <v>29</v>
      </c>
      <c r="B392" s="142" t="s">
        <v>309</v>
      </c>
      <c r="C392" s="143" t="s">
        <v>635</v>
      </c>
      <c r="D392" s="158"/>
      <c r="E392" s="159"/>
      <c r="F392" s="159"/>
      <c r="G392" s="159"/>
      <c r="H392" s="159"/>
      <c r="I392" s="159"/>
      <c r="J392" s="159"/>
      <c r="K392" s="159"/>
      <c r="L392" s="159"/>
      <c r="M392" s="160"/>
      <c r="N392" s="179"/>
      <c r="O392" s="155"/>
      <c r="P392" s="156"/>
      <c r="Q392" s="141"/>
      <c r="R392" s="141"/>
      <c r="S392" s="141"/>
      <c r="T392" s="141"/>
      <c r="U392" s="141"/>
      <c r="V392" s="141"/>
    </row>
    <row r="393" spans="1:22" x14ac:dyDescent="0.35">
      <c r="A393" s="142" t="s">
        <v>29</v>
      </c>
      <c r="B393" s="142" t="s">
        <v>310</v>
      </c>
      <c r="C393" s="143" t="s">
        <v>636</v>
      </c>
      <c r="D393" s="158"/>
      <c r="E393" s="159"/>
      <c r="F393" s="159"/>
      <c r="G393" s="159"/>
      <c r="H393" s="159"/>
      <c r="I393" s="159"/>
      <c r="J393" s="159"/>
      <c r="K393" s="159"/>
      <c r="L393" s="159"/>
      <c r="M393" s="160"/>
      <c r="N393" s="179"/>
      <c r="O393" s="155"/>
      <c r="P393" s="156"/>
      <c r="Q393" s="141"/>
      <c r="R393" s="141"/>
      <c r="S393" s="141"/>
      <c r="T393" s="141"/>
      <c r="U393" s="141"/>
      <c r="V393" s="141"/>
    </row>
    <row r="394" spans="1:22" x14ac:dyDescent="0.35">
      <c r="A394" s="142" t="s">
        <v>29</v>
      </c>
      <c r="B394" s="142" t="s">
        <v>311</v>
      </c>
      <c r="C394" s="143" t="s">
        <v>637</v>
      </c>
      <c r="D394" s="161"/>
      <c r="E394" s="162"/>
      <c r="F394" s="162"/>
      <c r="G394" s="162"/>
      <c r="H394" s="162"/>
      <c r="I394" s="162"/>
      <c r="J394" s="162"/>
      <c r="K394" s="162"/>
      <c r="L394" s="162"/>
      <c r="M394" s="163"/>
      <c r="N394" s="298"/>
      <c r="O394" s="164"/>
      <c r="P394" s="165"/>
      <c r="Q394" s="141"/>
      <c r="R394" s="141"/>
      <c r="S394" s="141"/>
      <c r="T394" s="141"/>
      <c r="U394" s="141"/>
      <c r="V394" s="141"/>
    </row>
    <row r="395" spans="1:22" x14ac:dyDescent="0.35">
      <c r="A395" s="142" t="s">
        <v>29</v>
      </c>
      <c r="B395" s="142" t="s">
        <v>312</v>
      </c>
      <c r="C395" s="143" t="s">
        <v>638</v>
      </c>
      <c r="D395" s="158"/>
      <c r="E395" s="159"/>
      <c r="F395" s="159"/>
      <c r="G395" s="159"/>
      <c r="H395" s="159"/>
      <c r="I395" s="159"/>
      <c r="J395" s="159"/>
      <c r="K395" s="159"/>
      <c r="L395" s="159"/>
      <c r="M395" s="160"/>
      <c r="N395" s="179"/>
      <c r="O395" s="155"/>
      <c r="P395" s="156"/>
      <c r="Q395" s="141"/>
      <c r="R395" s="141"/>
      <c r="S395" s="141"/>
      <c r="T395" s="141"/>
      <c r="U395" s="141"/>
      <c r="V395" s="141"/>
    </row>
    <row r="396" spans="1:22" x14ac:dyDescent="0.35">
      <c r="A396" s="142" t="s">
        <v>29</v>
      </c>
      <c r="B396" s="142" t="s">
        <v>313</v>
      </c>
      <c r="C396" s="143" t="s">
        <v>639</v>
      </c>
      <c r="D396" s="158"/>
      <c r="E396" s="159"/>
      <c r="F396" s="159"/>
      <c r="G396" s="159"/>
      <c r="H396" s="159"/>
      <c r="I396" s="159"/>
      <c r="J396" s="159"/>
      <c r="K396" s="159"/>
      <c r="L396" s="159"/>
      <c r="M396" s="160"/>
      <c r="N396" s="179"/>
      <c r="O396" s="155"/>
      <c r="P396" s="156"/>
      <c r="Q396" s="141"/>
      <c r="R396" s="141"/>
      <c r="S396" s="141"/>
      <c r="T396" s="141"/>
      <c r="U396" s="141"/>
      <c r="V396" s="141"/>
    </row>
    <row r="397" spans="1:22" x14ac:dyDescent="0.35">
      <c r="A397" s="142" t="s">
        <v>29</v>
      </c>
      <c r="B397" s="142" t="s">
        <v>314</v>
      </c>
      <c r="C397" s="143" t="s">
        <v>640</v>
      </c>
      <c r="D397" s="158"/>
      <c r="E397" s="159"/>
      <c r="F397" s="159"/>
      <c r="G397" s="159"/>
      <c r="H397" s="159"/>
      <c r="I397" s="159"/>
      <c r="J397" s="159"/>
      <c r="K397" s="159"/>
      <c r="L397" s="159"/>
      <c r="M397" s="160"/>
      <c r="N397" s="179"/>
      <c r="O397" s="155"/>
      <c r="P397" s="156"/>
      <c r="Q397" s="141"/>
      <c r="R397" s="141"/>
      <c r="S397" s="141"/>
      <c r="T397" s="141"/>
      <c r="U397" s="141"/>
      <c r="V397" s="141"/>
    </row>
    <row r="398" spans="1:22" x14ac:dyDescent="0.35">
      <c r="A398" s="142" t="s">
        <v>37</v>
      </c>
      <c r="B398" s="142" t="s">
        <v>315</v>
      </c>
      <c r="C398" s="143" t="s">
        <v>641</v>
      </c>
      <c r="D398" s="158"/>
      <c r="E398" s="159"/>
      <c r="F398" s="159"/>
      <c r="G398" s="159"/>
      <c r="H398" s="159"/>
      <c r="I398" s="159"/>
      <c r="J398" s="159"/>
      <c r="K398" s="159"/>
      <c r="L398" s="159"/>
      <c r="M398" s="160"/>
      <c r="N398" s="179"/>
      <c r="O398" s="155"/>
      <c r="P398" s="156"/>
      <c r="Q398" s="141"/>
      <c r="R398" s="141"/>
      <c r="S398" s="141"/>
      <c r="T398" s="141"/>
      <c r="U398" s="141"/>
      <c r="V398" s="141"/>
    </row>
    <row r="399" spans="1:22" x14ac:dyDescent="0.35">
      <c r="A399" s="136" t="s">
        <v>316</v>
      </c>
      <c r="B399" s="136"/>
      <c r="C399" s="157"/>
      <c r="D399" s="158"/>
      <c r="E399" s="158"/>
      <c r="F399" s="158"/>
      <c r="G399" s="158"/>
      <c r="H399" s="158"/>
      <c r="I399" s="158"/>
      <c r="J399" s="158"/>
      <c r="K399" s="158"/>
      <c r="L399" s="158"/>
      <c r="M399" s="158"/>
      <c r="N399" s="299"/>
      <c r="O399" s="155"/>
      <c r="P399" s="156"/>
      <c r="Q399" s="141"/>
      <c r="R399" s="141"/>
      <c r="S399" s="141"/>
      <c r="T399" s="141"/>
      <c r="U399" s="141"/>
      <c r="V399" s="141"/>
    </row>
    <row r="400" spans="1:22" x14ac:dyDescent="0.35">
      <c r="A400" s="142">
        <v>0</v>
      </c>
      <c r="B400" s="142">
        <v>0</v>
      </c>
      <c r="C400" s="143">
        <v>0</v>
      </c>
      <c r="D400" s="158"/>
      <c r="E400" s="159"/>
      <c r="F400" s="159"/>
      <c r="G400" s="159"/>
      <c r="H400" s="159"/>
      <c r="I400" s="159"/>
      <c r="J400" s="159"/>
      <c r="K400" s="159"/>
      <c r="L400" s="159"/>
      <c r="M400" s="160"/>
      <c r="N400" s="179"/>
      <c r="O400" s="155"/>
      <c r="P400" s="156"/>
      <c r="Q400" s="141"/>
      <c r="R400" s="141"/>
      <c r="S400" s="141"/>
      <c r="T400" s="141"/>
      <c r="U400" s="141"/>
      <c r="V400" s="141"/>
    </row>
    <row r="401" spans="1:22" x14ac:dyDescent="0.35">
      <c r="A401" s="142" t="s">
        <v>29</v>
      </c>
      <c r="B401" s="142" t="s">
        <v>317</v>
      </c>
      <c r="C401" s="143" t="s">
        <v>642</v>
      </c>
      <c r="D401" s="158"/>
      <c r="E401" s="159"/>
      <c r="F401" s="159"/>
      <c r="G401" s="159"/>
      <c r="H401" s="159"/>
      <c r="I401" s="159"/>
      <c r="J401" s="159"/>
      <c r="K401" s="159"/>
      <c r="L401" s="159"/>
      <c r="M401" s="160"/>
      <c r="N401" s="179"/>
      <c r="O401" s="155"/>
      <c r="P401" s="156"/>
      <c r="Q401" s="141"/>
      <c r="R401" s="141"/>
      <c r="S401" s="141"/>
      <c r="T401" s="141"/>
      <c r="U401" s="141"/>
      <c r="V401" s="141"/>
    </row>
    <row r="402" spans="1:22" x14ac:dyDescent="0.35">
      <c r="A402" s="142" t="s">
        <v>29</v>
      </c>
      <c r="B402" s="142" t="s">
        <v>318</v>
      </c>
      <c r="C402" s="143" t="s">
        <v>643</v>
      </c>
      <c r="D402" s="161"/>
      <c r="E402" s="162"/>
      <c r="F402" s="162"/>
      <c r="G402" s="162"/>
      <c r="H402" s="162"/>
      <c r="I402" s="162"/>
      <c r="J402" s="162"/>
      <c r="K402" s="162"/>
      <c r="L402" s="162"/>
      <c r="M402" s="163"/>
      <c r="N402" s="298"/>
      <c r="O402" s="164"/>
      <c r="P402" s="165"/>
      <c r="Q402" s="141"/>
      <c r="R402" s="141"/>
      <c r="S402" s="141"/>
      <c r="T402" s="141"/>
      <c r="U402" s="141"/>
      <c r="V402" s="141"/>
    </row>
    <row r="403" spans="1:22" x14ac:dyDescent="0.35">
      <c r="A403" s="142" t="s">
        <v>29</v>
      </c>
      <c r="B403" s="142" t="s">
        <v>319</v>
      </c>
      <c r="C403" s="143" t="s">
        <v>644</v>
      </c>
      <c r="D403" s="158"/>
      <c r="E403" s="159"/>
      <c r="F403" s="159"/>
      <c r="G403" s="159"/>
      <c r="H403" s="159"/>
      <c r="I403" s="159"/>
      <c r="J403" s="159"/>
      <c r="K403" s="159"/>
      <c r="L403" s="159"/>
      <c r="M403" s="160"/>
      <c r="N403" s="179"/>
      <c r="O403" s="155"/>
      <c r="P403" s="156"/>
      <c r="Q403" s="141"/>
      <c r="R403" s="141"/>
      <c r="S403" s="141"/>
      <c r="T403" s="141"/>
      <c r="U403" s="141"/>
      <c r="V403" s="141"/>
    </row>
    <row r="404" spans="1:22" x14ac:dyDescent="0.35">
      <c r="A404" s="142" t="s">
        <v>37</v>
      </c>
      <c r="B404" s="142" t="s">
        <v>320</v>
      </c>
      <c r="C404" s="143" t="s">
        <v>645</v>
      </c>
      <c r="D404" s="158"/>
      <c r="E404" s="159"/>
      <c r="F404" s="159"/>
      <c r="G404" s="159"/>
      <c r="H404" s="159"/>
      <c r="I404" s="159"/>
      <c r="J404" s="159"/>
      <c r="K404" s="159"/>
      <c r="L404" s="159"/>
      <c r="M404" s="160"/>
      <c r="N404" s="179"/>
      <c r="O404" s="155"/>
      <c r="P404" s="156"/>
      <c r="Q404" s="141"/>
      <c r="R404" s="141"/>
      <c r="S404" s="141"/>
      <c r="T404" s="141"/>
      <c r="U404" s="141"/>
      <c r="V404" s="141"/>
    </row>
    <row r="405" spans="1:22" x14ac:dyDescent="0.35">
      <c r="A405" s="136" t="s">
        <v>321</v>
      </c>
      <c r="B405" s="136"/>
      <c r="C405" s="157"/>
      <c r="D405" s="158"/>
      <c r="E405" s="158"/>
      <c r="F405" s="158"/>
      <c r="G405" s="158"/>
      <c r="H405" s="158"/>
      <c r="I405" s="158"/>
      <c r="J405" s="158"/>
      <c r="K405" s="158"/>
      <c r="L405" s="158"/>
      <c r="M405" s="158"/>
      <c r="N405" s="299"/>
      <c r="O405" s="155"/>
      <c r="P405" s="156"/>
      <c r="Q405" s="141"/>
      <c r="R405" s="141"/>
      <c r="S405" s="141"/>
      <c r="T405" s="141"/>
      <c r="U405" s="141"/>
      <c r="V405" s="141"/>
    </row>
    <row r="406" spans="1:22" x14ac:dyDescent="0.35">
      <c r="A406" s="142">
        <v>0</v>
      </c>
      <c r="B406" s="142">
        <v>0</v>
      </c>
      <c r="C406" s="143">
        <v>0</v>
      </c>
      <c r="D406" s="158"/>
      <c r="E406" s="159"/>
      <c r="F406" s="159"/>
      <c r="G406" s="159"/>
      <c r="H406" s="159"/>
      <c r="I406" s="159"/>
      <c r="J406" s="159"/>
      <c r="K406" s="159"/>
      <c r="L406" s="159"/>
      <c r="M406" s="160"/>
      <c r="N406" s="179"/>
      <c r="O406" s="155"/>
      <c r="P406" s="156"/>
      <c r="Q406" s="141"/>
      <c r="R406" s="141"/>
      <c r="S406" s="141"/>
      <c r="T406" s="141"/>
      <c r="U406" s="141"/>
      <c r="V406" s="141"/>
    </row>
    <row r="407" spans="1:22" x14ac:dyDescent="0.35">
      <c r="A407" s="142">
        <v>0</v>
      </c>
      <c r="B407" s="142">
        <v>0</v>
      </c>
      <c r="C407" s="143">
        <v>0</v>
      </c>
      <c r="D407" s="158"/>
      <c r="E407" s="159"/>
      <c r="F407" s="159"/>
      <c r="G407" s="159"/>
      <c r="H407" s="159"/>
      <c r="I407" s="159"/>
      <c r="J407" s="159"/>
      <c r="K407" s="159"/>
      <c r="L407" s="159"/>
      <c r="M407" s="160"/>
      <c r="N407" s="179"/>
      <c r="O407" s="155"/>
      <c r="P407" s="156"/>
      <c r="Q407" s="141"/>
      <c r="R407" s="141"/>
      <c r="S407" s="141"/>
      <c r="T407" s="141"/>
      <c r="U407" s="141"/>
      <c r="V407" s="141"/>
    </row>
    <row r="408" spans="1:22" x14ac:dyDescent="0.35">
      <c r="A408" s="136" t="s">
        <v>322</v>
      </c>
      <c r="B408" s="136"/>
      <c r="C408" s="157"/>
      <c r="D408" s="161"/>
      <c r="E408" s="161"/>
      <c r="F408" s="161"/>
      <c r="G408" s="161"/>
      <c r="H408" s="161"/>
      <c r="I408" s="161"/>
      <c r="J408" s="161"/>
      <c r="K408" s="161"/>
      <c r="L408" s="161"/>
      <c r="M408" s="161"/>
      <c r="N408" s="180"/>
      <c r="O408" s="155"/>
      <c r="P408" s="156"/>
      <c r="Q408" s="141"/>
      <c r="R408" s="141"/>
      <c r="S408" s="141"/>
      <c r="T408" s="141"/>
      <c r="U408" s="141"/>
      <c r="V408" s="141"/>
    </row>
    <row r="409" spans="1:22" x14ac:dyDescent="0.35">
      <c r="A409" s="14"/>
      <c r="B409" s="12"/>
      <c r="C409" s="13"/>
      <c r="D409" s="181"/>
      <c r="E409" s="182"/>
      <c r="F409" s="182"/>
      <c r="G409" s="182"/>
      <c r="H409" s="182"/>
      <c r="I409" s="182"/>
      <c r="J409" s="182"/>
      <c r="K409" s="182"/>
      <c r="L409" s="182"/>
      <c r="M409" s="301"/>
      <c r="N409" s="302"/>
      <c r="O409" s="155"/>
      <c r="P409" s="156"/>
      <c r="Q409" s="141"/>
      <c r="R409" s="141"/>
      <c r="S409" s="141"/>
      <c r="T409" s="141"/>
      <c r="U409" s="141"/>
      <c r="V409" s="141"/>
    </row>
    <row r="410" spans="1:22" x14ac:dyDescent="0.35">
      <c r="A410" s="14"/>
      <c r="B410" s="12"/>
      <c r="C410" s="13"/>
      <c r="D410" s="181"/>
      <c r="E410" s="182"/>
      <c r="F410" s="182"/>
      <c r="G410" s="182"/>
      <c r="H410" s="182"/>
      <c r="I410" s="182"/>
      <c r="J410" s="182"/>
      <c r="K410" s="182"/>
      <c r="L410" s="182"/>
      <c r="M410" s="301"/>
      <c r="N410" s="302"/>
      <c r="O410" s="155"/>
      <c r="P410" s="156"/>
      <c r="Q410" s="141"/>
      <c r="R410" s="141"/>
      <c r="S410" s="141"/>
      <c r="T410" s="141"/>
      <c r="U410" s="141"/>
      <c r="V410" s="141"/>
    </row>
    <row r="411" spans="1:22" x14ac:dyDescent="0.35">
      <c r="A411" s="14"/>
      <c r="B411" s="12"/>
      <c r="C411" s="13"/>
      <c r="D411" s="181"/>
      <c r="E411" s="182"/>
      <c r="F411" s="182"/>
      <c r="G411" s="182"/>
      <c r="H411" s="182"/>
      <c r="I411" s="182"/>
      <c r="J411" s="182"/>
      <c r="K411" s="182"/>
      <c r="L411" s="182"/>
      <c r="M411" s="301"/>
      <c r="N411" s="302"/>
      <c r="O411" s="155"/>
      <c r="P411" s="156"/>
      <c r="Q411" s="141"/>
      <c r="R411" s="141"/>
      <c r="S411" s="141"/>
      <c r="T411" s="141"/>
      <c r="U411" s="141"/>
      <c r="V411" s="141"/>
    </row>
    <row r="412" spans="1:22" ht="15" thickBot="1" x14ac:dyDescent="0.4">
      <c r="A412" s="9" t="s">
        <v>323</v>
      </c>
      <c r="B412" s="10"/>
      <c r="C412" s="11"/>
      <c r="D412" s="166">
        <f>D408+D362+D327+D281+D250+D208+D128+D107+D70</f>
        <v>0</v>
      </c>
      <c r="E412" s="183">
        <f t="shared" ref="E412:M412" si="0">E408+E362+E327+E281+E250+E208+E128+E107+E70</f>
        <v>0</v>
      </c>
      <c r="F412" s="183">
        <f t="shared" si="0"/>
        <v>0</v>
      </c>
      <c r="G412" s="183">
        <f t="shared" si="0"/>
        <v>0</v>
      </c>
      <c r="H412" s="183">
        <f t="shared" si="0"/>
        <v>0</v>
      </c>
      <c r="I412" s="183">
        <f t="shared" si="0"/>
        <v>0</v>
      </c>
      <c r="J412" s="183">
        <f t="shared" si="0"/>
        <v>0</v>
      </c>
      <c r="K412" s="183">
        <f t="shared" si="0"/>
        <v>0</v>
      </c>
      <c r="L412" s="183">
        <f t="shared" si="0"/>
        <v>0</v>
      </c>
      <c r="M412" s="184">
        <f t="shared" si="0"/>
        <v>0</v>
      </c>
      <c r="N412" s="303"/>
      <c r="O412" s="164"/>
      <c r="P412" s="165"/>
      <c r="Q412" s="141"/>
      <c r="R412" s="141"/>
      <c r="S412" s="141"/>
      <c r="T412" s="141"/>
      <c r="U412" s="141"/>
      <c r="V412" s="141"/>
    </row>
    <row r="417" spans="1:1" hidden="1" x14ac:dyDescent="0.35">
      <c r="A417" s="64" t="s">
        <v>1</v>
      </c>
    </row>
    <row r="418" spans="1:1" hidden="1" x14ac:dyDescent="0.35">
      <c r="A418" s="64" t="s">
        <v>2</v>
      </c>
    </row>
  </sheetData>
  <mergeCells count="26">
    <mergeCell ref="F6:F14"/>
    <mergeCell ref="B1:F1"/>
    <mergeCell ref="G1:R1"/>
    <mergeCell ref="B3:F3"/>
    <mergeCell ref="G3:R3"/>
    <mergeCell ref="B4:F4"/>
    <mergeCell ref="G4:R4"/>
    <mergeCell ref="A6:A14"/>
    <mergeCell ref="B6:B14"/>
    <mergeCell ref="C6:C14"/>
    <mergeCell ref="D6:D14"/>
    <mergeCell ref="E6:E14"/>
    <mergeCell ref="V6:V15"/>
    <mergeCell ref="M10:M14"/>
    <mergeCell ref="N10:N14"/>
    <mergeCell ref="G6:G14"/>
    <mergeCell ref="H6:H14"/>
    <mergeCell ref="I6:I14"/>
    <mergeCell ref="J6:J14"/>
    <mergeCell ref="K6:K14"/>
    <mergeCell ref="L6:L14"/>
    <mergeCell ref="M6:N9"/>
    <mergeCell ref="O6:P14"/>
    <mergeCell ref="Q6:Q15"/>
    <mergeCell ref="R6:S14"/>
    <mergeCell ref="T6:U14"/>
  </mergeCells>
  <dataValidations count="5">
    <dataValidation type="whole" allowBlank="1" showInputMessage="1" showErrorMessage="1" sqref="N130:N412 D17:M412" xr:uid="{7C2A34C5-21F5-4D18-9E9A-27C1E5322F00}">
      <formula1>0</formula1>
      <formula2>1000000000000</formula2>
    </dataValidation>
    <dataValidation type="list" allowBlank="1" showInputMessage="1" showErrorMessage="1" sqref="S121:S124 U121:U124 U111:U118 S111:S118" xr:uid="{D9E0DAD3-C2CD-42F0-949D-2E2D60DF9AF9}">
      <formula1>"N"</formula1>
    </dataValidation>
    <dataValidation type="list" allowBlank="1" showInputMessage="1" showErrorMessage="1" sqref="R121:R124 T121:T124 T111:T118 R111:R118" xr:uid="{2063F7DE-FE11-41A9-B081-50F1CBA245B9}">
      <formula1>"Y"</formula1>
    </dataValidation>
    <dataValidation type="list" allowBlank="1" showInputMessage="1" showErrorMessage="1" sqref="P121:P124 P111:P118" xr:uid="{D9162E15-E5A6-48B0-8FE4-4DC48A91AC41}">
      <formula1>$A$418</formula1>
    </dataValidation>
    <dataValidation type="list" allowBlank="1" showInputMessage="1" showErrorMessage="1" sqref="O121:O124 O111:O118" xr:uid="{00825E92-8B4E-4990-A49A-7E11C002EEA0}">
      <formula1>$A$417</formula1>
    </dataValidation>
  </dataValidation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41985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69850</xdr:rowOff>
              </from>
              <to>
                <xdr:col>2</xdr:col>
                <xdr:colOff>12700</xdr:colOff>
                <xdr:row>4</xdr:row>
                <xdr:rowOff>158750</xdr:rowOff>
              </to>
            </anchor>
          </objectPr>
        </oleObject>
      </mc:Choice>
      <mc:Fallback>
        <oleObject progId="Word.Document.8" shapeId="41985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E2171-39C2-4AB2-90AB-7B3FB84261D3}">
  <dimension ref="A1:R417"/>
  <sheetViews>
    <sheetView workbookViewId="0">
      <selection activeCell="B12" sqref="B12"/>
    </sheetView>
  </sheetViews>
  <sheetFormatPr defaultColWidth="8.7265625" defaultRowHeight="14.5" x14ac:dyDescent="0.35"/>
  <cols>
    <col min="1" max="2" width="8.7265625" style="64"/>
    <col min="3" max="3" width="42.54296875" style="64" customWidth="1"/>
    <col min="4" max="4" width="17.54296875" style="64" customWidth="1"/>
    <col min="5" max="5" width="16.54296875" style="293" customWidth="1"/>
    <col min="6" max="6" width="15.7265625" style="64" customWidth="1"/>
    <col min="7" max="7" width="15.81640625" style="64" customWidth="1"/>
    <col min="8" max="9" width="15.453125" style="64" customWidth="1"/>
    <col min="10" max="10" width="21.1796875" style="64" customWidth="1"/>
    <col min="11" max="11" width="20.453125" style="64" customWidth="1"/>
    <col min="12" max="12" width="21.81640625" style="64" customWidth="1"/>
    <col min="13" max="16384" width="8.7265625" style="64"/>
  </cols>
  <sheetData>
    <row r="1" spans="1:18" ht="17.5" x14ac:dyDescent="0.35">
      <c r="A1" s="63" t="s">
        <v>694</v>
      </c>
      <c r="E1" s="207" t="s">
        <v>354</v>
      </c>
    </row>
    <row r="2" spans="1:18" ht="17.5" x14ac:dyDescent="0.35">
      <c r="E2" s="207" t="s">
        <v>355</v>
      </c>
    </row>
    <row r="3" spans="1:18" ht="17.5" x14ac:dyDescent="0.35">
      <c r="E3" s="207" t="s">
        <v>356</v>
      </c>
    </row>
    <row r="4" spans="1:18" ht="19" x14ac:dyDescent="0.35">
      <c r="E4" s="208" t="s">
        <v>357</v>
      </c>
    </row>
    <row r="5" spans="1:18" ht="19" x14ac:dyDescent="0.5">
      <c r="E5" s="209" t="s">
        <v>808</v>
      </c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128"/>
    </row>
    <row r="7" spans="1:18" ht="49" customHeight="1" x14ac:dyDescent="0.35">
      <c r="A7" s="601" t="s">
        <v>358</v>
      </c>
      <c r="B7" s="601" t="s">
        <v>359</v>
      </c>
      <c r="C7" s="601" t="s">
        <v>0</v>
      </c>
      <c r="D7" s="590" t="s">
        <v>860</v>
      </c>
      <c r="E7" s="590"/>
      <c r="F7" s="608" t="s">
        <v>360</v>
      </c>
      <c r="G7" s="608" t="s">
        <v>361</v>
      </c>
      <c r="H7" s="590" t="s">
        <v>861</v>
      </c>
      <c r="I7" s="590"/>
      <c r="J7" s="608" t="s">
        <v>362</v>
      </c>
      <c r="K7" s="608" t="s">
        <v>363</v>
      </c>
      <c r="L7" s="608" t="s">
        <v>364</v>
      </c>
    </row>
    <row r="8" spans="1:18" x14ac:dyDescent="0.35">
      <c r="A8" s="601"/>
      <c r="B8" s="601"/>
      <c r="C8" s="601"/>
      <c r="D8" s="590"/>
      <c r="E8" s="590"/>
      <c r="F8" s="593"/>
      <c r="G8" s="593"/>
      <c r="H8" s="590"/>
      <c r="I8" s="590"/>
      <c r="J8" s="593"/>
      <c r="K8" s="593"/>
      <c r="L8" s="593"/>
    </row>
    <row r="9" spans="1:18" x14ac:dyDescent="0.35">
      <c r="A9" s="601"/>
      <c r="B9" s="601"/>
      <c r="C9" s="601"/>
      <c r="D9" s="590"/>
      <c r="E9" s="590"/>
      <c r="F9" s="593"/>
      <c r="G9" s="593"/>
      <c r="H9" s="590"/>
      <c r="I9" s="590"/>
      <c r="J9" s="593"/>
      <c r="K9" s="593"/>
      <c r="L9" s="593"/>
    </row>
    <row r="10" spans="1:18" x14ac:dyDescent="0.35">
      <c r="A10" s="601"/>
      <c r="B10" s="601"/>
      <c r="C10" s="601"/>
      <c r="D10" s="590"/>
      <c r="E10" s="590"/>
      <c r="F10" s="593"/>
      <c r="G10" s="593"/>
      <c r="H10" s="590"/>
      <c r="I10" s="590"/>
      <c r="J10" s="593"/>
      <c r="K10" s="593"/>
      <c r="L10" s="593"/>
    </row>
    <row r="11" spans="1:18" x14ac:dyDescent="0.35">
      <c r="A11" s="601"/>
      <c r="B11" s="601"/>
      <c r="C11" s="601"/>
      <c r="D11" s="590"/>
      <c r="E11" s="590"/>
      <c r="F11" s="593"/>
      <c r="G11" s="593"/>
      <c r="H11" s="590"/>
      <c r="I11" s="590"/>
      <c r="J11" s="593"/>
      <c r="K11" s="593"/>
      <c r="L11" s="593"/>
    </row>
    <row r="12" spans="1:18" x14ac:dyDescent="0.35">
      <c r="A12" s="601"/>
      <c r="B12" s="601"/>
      <c r="C12" s="601"/>
      <c r="D12" s="590"/>
      <c r="E12" s="590"/>
      <c r="F12" s="593"/>
      <c r="G12" s="593"/>
      <c r="H12" s="590"/>
      <c r="I12" s="590"/>
      <c r="J12" s="593"/>
      <c r="K12" s="593"/>
      <c r="L12" s="593"/>
    </row>
    <row r="13" spans="1:18" x14ac:dyDescent="0.35">
      <c r="A13" s="601"/>
      <c r="B13" s="601"/>
      <c r="C13" s="601"/>
      <c r="D13" s="590"/>
      <c r="E13" s="590"/>
      <c r="F13" s="593"/>
      <c r="G13" s="593"/>
      <c r="H13" s="590"/>
      <c r="I13" s="590"/>
      <c r="J13" s="593"/>
      <c r="K13" s="593"/>
      <c r="L13" s="593"/>
    </row>
    <row r="14" spans="1:18" x14ac:dyDescent="0.35">
      <c r="A14" s="601"/>
      <c r="B14" s="601"/>
      <c r="C14" s="601"/>
      <c r="D14" s="608" t="s">
        <v>1</v>
      </c>
      <c r="E14" s="608" t="s">
        <v>2</v>
      </c>
      <c r="F14" s="593"/>
      <c r="G14" s="593"/>
      <c r="H14" s="608" t="s">
        <v>1</v>
      </c>
      <c r="I14" s="608" t="s">
        <v>2</v>
      </c>
      <c r="J14" s="593"/>
      <c r="K14" s="593"/>
      <c r="L14" s="593"/>
    </row>
    <row r="15" spans="1:18" x14ac:dyDescent="0.35">
      <c r="A15" s="601"/>
      <c r="B15" s="601"/>
      <c r="C15" s="601"/>
      <c r="D15" s="594"/>
      <c r="E15" s="594"/>
      <c r="F15" s="594"/>
      <c r="G15" s="594"/>
      <c r="H15" s="594"/>
      <c r="I15" s="594"/>
      <c r="J15" s="593"/>
      <c r="K15" s="593"/>
      <c r="L15" s="593"/>
    </row>
    <row r="16" spans="1:18" x14ac:dyDescent="0.35">
      <c r="A16" s="129"/>
      <c r="B16" s="129"/>
      <c r="C16" s="130"/>
      <c r="D16" s="130"/>
      <c r="E16" s="211"/>
      <c r="F16" s="212" t="s">
        <v>24</v>
      </c>
      <c r="G16" s="213"/>
      <c r="H16" s="213"/>
      <c r="I16" s="213"/>
      <c r="J16" s="214"/>
      <c r="K16" s="214"/>
      <c r="L16" s="141"/>
    </row>
    <row r="17" spans="1:12" x14ac:dyDescent="0.35">
      <c r="A17" s="136" t="s">
        <v>25</v>
      </c>
      <c r="B17" s="129"/>
      <c r="C17" s="130"/>
      <c r="D17" s="130"/>
      <c r="E17" s="215"/>
      <c r="F17" s="215"/>
      <c r="G17" s="215"/>
      <c r="H17" s="216"/>
      <c r="I17" s="216"/>
      <c r="J17" s="216"/>
      <c r="K17" s="216"/>
      <c r="L17" s="141"/>
    </row>
    <row r="18" spans="1:12" x14ac:dyDescent="0.35">
      <c r="A18" s="35" t="s">
        <v>26</v>
      </c>
      <c r="B18" s="142" t="s">
        <v>27</v>
      </c>
      <c r="C18" s="143" t="s">
        <v>365</v>
      </c>
      <c r="D18" s="143"/>
      <c r="E18" s="217"/>
      <c r="F18" s="218"/>
      <c r="G18" s="219"/>
      <c r="H18" s="216"/>
      <c r="I18" s="216"/>
      <c r="J18" s="216"/>
      <c r="K18" s="216"/>
      <c r="L18" s="141"/>
    </row>
    <row r="19" spans="1:12" x14ac:dyDescent="0.35">
      <c r="A19" s="142" t="s">
        <v>26</v>
      </c>
      <c r="B19" s="142" t="s">
        <v>28</v>
      </c>
      <c r="C19" s="143" t="s">
        <v>366</v>
      </c>
      <c r="D19" s="143"/>
      <c r="E19" s="220"/>
      <c r="F19" s="218"/>
      <c r="G19" s="218"/>
      <c r="H19" s="221"/>
      <c r="I19" s="221"/>
      <c r="J19" s="216"/>
      <c r="K19" s="216"/>
      <c r="L19" s="141"/>
    </row>
    <row r="20" spans="1:12" x14ac:dyDescent="0.35">
      <c r="A20" s="142">
        <v>0</v>
      </c>
      <c r="B20" s="142">
        <v>0</v>
      </c>
      <c r="C20" s="143">
        <v>0</v>
      </c>
      <c r="D20" s="143"/>
      <c r="E20" s="220"/>
      <c r="F20" s="156"/>
      <c r="G20" s="156"/>
      <c r="H20" s="221"/>
      <c r="I20" s="221"/>
      <c r="J20" s="216"/>
      <c r="K20" s="216"/>
      <c r="L20" s="141"/>
    </row>
    <row r="21" spans="1:12" x14ac:dyDescent="0.35">
      <c r="A21" s="142" t="s">
        <v>29</v>
      </c>
      <c r="B21" s="142" t="s">
        <v>30</v>
      </c>
      <c r="C21" s="143" t="s">
        <v>367</v>
      </c>
      <c r="D21" s="157"/>
      <c r="E21" s="222"/>
      <c r="F21" s="223"/>
      <c r="G21" s="156"/>
      <c r="H21" s="221"/>
      <c r="I21" s="221"/>
      <c r="J21" s="216"/>
      <c r="K21" s="216"/>
      <c r="L21" s="216"/>
    </row>
    <row r="22" spans="1:12" x14ac:dyDescent="0.35">
      <c r="A22" s="142" t="s">
        <v>29</v>
      </c>
      <c r="B22" s="142" t="s">
        <v>31</v>
      </c>
      <c r="C22" s="143" t="s">
        <v>368</v>
      </c>
      <c r="D22" s="157"/>
      <c r="E22" s="222"/>
      <c r="F22" s="223"/>
      <c r="G22" s="156"/>
      <c r="H22" s="221"/>
      <c r="I22" s="221"/>
      <c r="J22" s="216"/>
      <c r="K22" s="216"/>
      <c r="L22" s="216"/>
    </row>
    <row r="23" spans="1:12" x14ac:dyDescent="0.35">
      <c r="A23" s="142" t="s">
        <v>29</v>
      </c>
      <c r="B23" s="142" t="s">
        <v>32</v>
      </c>
      <c r="C23" s="143" t="s">
        <v>369</v>
      </c>
      <c r="D23" s="224"/>
      <c r="E23" s="225"/>
      <c r="F23" s="223"/>
      <c r="G23" s="156"/>
      <c r="H23" s="226"/>
      <c r="I23" s="226"/>
      <c r="J23" s="216"/>
      <c r="K23" s="216"/>
      <c r="L23" s="216"/>
    </row>
    <row r="24" spans="1:12" x14ac:dyDescent="0.35">
      <c r="A24" s="142" t="s">
        <v>29</v>
      </c>
      <c r="B24" s="142" t="s">
        <v>33</v>
      </c>
      <c r="C24" s="143" t="s">
        <v>370</v>
      </c>
      <c r="D24" s="227"/>
      <c r="E24" s="225"/>
      <c r="F24" s="223"/>
      <c r="G24" s="156"/>
      <c r="H24" s="226"/>
      <c r="I24" s="226"/>
      <c r="J24" s="216"/>
      <c r="K24" s="216"/>
      <c r="L24" s="216"/>
    </row>
    <row r="25" spans="1:12" x14ac:dyDescent="0.35">
      <c r="A25" s="142" t="s">
        <v>29</v>
      </c>
      <c r="B25" s="142" t="s">
        <v>34</v>
      </c>
      <c r="C25" s="143" t="s">
        <v>371</v>
      </c>
      <c r="D25" s="227"/>
      <c r="E25" s="225"/>
      <c r="F25" s="223"/>
      <c r="G25" s="156"/>
      <c r="H25" s="226"/>
      <c r="I25" s="226"/>
      <c r="J25" s="216"/>
      <c r="K25" s="216"/>
      <c r="L25" s="216"/>
    </row>
    <row r="26" spans="1:12" x14ac:dyDescent="0.35">
      <c r="A26" s="142" t="s">
        <v>29</v>
      </c>
      <c r="B26" s="142" t="s">
        <v>35</v>
      </c>
      <c r="C26" s="143" t="s">
        <v>372</v>
      </c>
      <c r="D26" s="227"/>
      <c r="E26" s="228"/>
      <c r="F26" s="229"/>
      <c r="G26" s="230"/>
      <c r="H26" s="231"/>
      <c r="I26" s="231"/>
      <c r="J26" s="216"/>
      <c r="K26" s="216"/>
      <c r="L26" s="216"/>
    </row>
    <row r="27" spans="1:12" x14ac:dyDescent="0.35">
      <c r="A27" s="142" t="s">
        <v>29</v>
      </c>
      <c r="B27" s="142" t="s">
        <v>36</v>
      </c>
      <c r="C27" s="143" t="s">
        <v>373</v>
      </c>
      <c r="D27" s="227"/>
      <c r="E27" s="228"/>
      <c r="F27" s="223"/>
      <c r="G27" s="169"/>
      <c r="H27" s="231"/>
      <c r="I27" s="231"/>
      <c r="J27" s="216"/>
      <c r="K27" s="216"/>
      <c r="L27" s="216"/>
    </row>
    <row r="28" spans="1:12" x14ac:dyDescent="0.35">
      <c r="A28" s="142" t="s">
        <v>37</v>
      </c>
      <c r="B28" s="142" t="s">
        <v>38</v>
      </c>
      <c r="C28" s="143" t="s">
        <v>374</v>
      </c>
      <c r="D28" s="227"/>
      <c r="E28" s="228"/>
      <c r="F28" s="223"/>
      <c r="G28" s="169"/>
      <c r="H28" s="231"/>
      <c r="I28" s="231"/>
      <c r="J28" s="216"/>
      <c r="K28" s="216"/>
      <c r="L28" s="216"/>
    </row>
    <row r="29" spans="1:12" x14ac:dyDescent="0.35">
      <c r="A29" s="136" t="s">
        <v>375</v>
      </c>
      <c r="B29" s="136"/>
      <c r="C29" s="157"/>
      <c r="D29" s="232"/>
      <c r="E29" s="232"/>
      <c r="F29" s="233"/>
      <c r="G29" s="234"/>
      <c r="H29" s="235"/>
      <c r="I29" s="235"/>
      <c r="J29" s="216"/>
      <c r="K29" s="216"/>
      <c r="L29" s="141"/>
    </row>
    <row r="30" spans="1:12" x14ac:dyDescent="0.35">
      <c r="A30" s="142">
        <v>0</v>
      </c>
      <c r="B30" s="142">
        <v>0</v>
      </c>
      <c r="C30" s="143">
        <v>0</v>
      </c>
      <c r="D30" s="227"/>
      <c r="E30" s="236"/>
      <c r="F30" s="223"/>
      <c r="G30" s="156"/>
      <c r="H30" s="231"/>
      <c r="I30" s="231"/>
      <c r="J30" s="216"/>
      <c r="K30" s="216"/>
      <c r="L30" s="141"/>
    </row>
    <row r="31" spans="1:12" x14ac:dyDescent="0.35">
      <c r="A31" s="142" t="s">
        <v>29</v>
      </c>
      <c r="B31" s="142" t="s">
        <v>39</v>
      </c>
      <c r="C31" s="143" t="s">
        <v>376</v>
      </c>
      <c r="D31" s="227"/>
      <c r="E31" s="237"/>
      <c r="F31" s="223"/>
      <c r="G31" s="169"/>
      <c r="H31" s="226"/>
      <c r="I31" s="226"/>
      <c r="J31" s="216"/>
      <c r="K31" s="216"/>
      <c r="L31" s="216"/>
    </row>
    <row r="32" spans="1:12" x14ac:dyDescent="0.35">
      <c r="A32" s="142" t="s">
        <v>29</v>
      </c>
      <c r="B32" s="142" t="s">
        <v>40</v>
      </c>
      <c r="C32" s="143" t="s">
        <v>377</v>
      </c>
      <c r="D32" s="227"/>
      <c r="E32" s="228"/>
      <c r="F32" s="223"/>
      <c r="G32" s="169"/>
      <c r="H32" s="231"/>
      <c r="I32" s="231"/>
      <c r="J32" s="216"/>
      <c r="K32" s="216"/>
      <c r="L32" s="216"/>
    </row>
    <row r="33" spans="1:12" x14ac:dyDescent="0.35">
      <c r="A33" s="142" t="s">
        <v>29</v>
      </c>
      <c r="B33" s="142" t="s">
        <v>41</v>
      </c>
      <c r="C33" s="143" t="s">
        <v>378</v>
      </c>
      <c r="D33" s="227"/>
      <c r="E33" s="237"/>
      <c r="F33" s="223"/>
      <c r="G33" s="169"/>
      <c r="H33" s="226"/>
      <c r="I33" s="226"/>
      <c r="J33" s="216"/>
      <c r="K33" s="216"/>
      <c r="L33" s="216"/>
    </row>
    <row r="34" spans="1:12" x14ac:dyDescent="0.35">
      <c r="A34" s="142" t="s">
        <v>29</v>
      </c>
      <c r="B34" s="142" t="s">
        <v>42</v>
      </c>
      <c r="C34" s="143" t="s">
        <v>379</v>
      </c>
      <c r="D34" s="227"/>
      <c r="E34" s="237"/>
      <c r="F34" s="223"/>
      <c r="G34" s="169"/>
      <c r="H34" s="226"/>
      <c r="I34" s="226"/>
      <c r="J34" s="216"/>
      <c r="K34" s="216"/>
      <c r="L34" s="216"/>
    </row>
    <row r="35" spans="1:12" x14ac:dyDescent="0.35">
      <c r="A35" s="142" t="s">
        <v>29</v>
      </c>
      <c r="B35" s="142" t="s">
        <v>43</v>
      </c>
      <c r="C35" s="143" t="s">
        <v>380</v>
      </c>
      <c r="D35" s="227"/>
      <c r="E35" s="237"/>
      <c r="F35" s="223"/>
      <c r="G35" s="169"/>
      <c r="H35" s="226"/>
      <c r="I35" s="226"/>
      <c r="J35" s="216"/>
      <c r="K35" s="216"/>
      <c r="L35" s="216"/>
    </row>
    <row r="36" spans="1:12" x14ac:dyDescent="0.35">
      <c r="A36" s="142" t="s">
        <v>29</v>
      </c>
      <c r="B36" s="142" t="s">
        <v>381</v>
      </c>
      <c r="C36" s="143" t="s">
        <v>382</v>
      </c>
      <c r="D36" s="227"/>
      <c r="E36" s="237"/>
      <c r="F36" s="223"/>
      <c r="G36" s="169"/>
      <c r="H36" s="226"/>
      <c r="I36" s="226"/>
      <c r="J36" s="216"/>
      <c r="K36" s="216"/>
      <c r="L36" s="216"/>
    </row>
    <row r="37" spans="1:12" x14ac:dyDescent="0.35">
      <c r="A37" s="142" t="s">
        <v>37</v>
      </c>
      <c r="B37" s="142" t="s">
        <v>44</v>
      </c>
      <c r="C37" s="143" t="s">
        <v>383</v>
      </c>
      <c r="D37" s="227"/>
      <c r="E37" s="237"/>
      <c r="F37" s="223"/>
      <c r="G37" s="169"/>
      <c r="H37" s="226"/>
      <c r="I37" s="226"/>
      <c r="J37" s="216"/>
      <c r="K37" s="216"/>
      <c r="L37" s="216"/>
    </row>
    <row r="38" spans="1:12" x14ac:dyDescent="0.35">
      <c r="A38" s="136" t="s">
        <v>384</v>
      </c>
      <c r="B38" s="136"/>
      <c r="C38" s="157"/>
      <c r="D38" s="232"/>
      <c r="E38" s="238"/>
      <c r="F38" s="239"/>
      <c r="G38" s="240"/>
      <c r="H38" s="241"/>
      <c r="I38" s="241"/>
      <c r="J38" s="216"/>
      <c r="K38" s="216"/>
      <c r="L38" s="141"/>
    </row>
    <row r="39" spans="1:12" x14ac:dyDescent="0.35">
      <c r="A39" s="142">
        <v>0</v>
      </c>
      <c r="B39" s="142">
        <v>0</v>
      </c>
      <c r="C39" s="143">
        <v>0</v>
      </c>
      <c r="D39" s="227"/>
      <c r="E39" s="242"/>
      <c r="F39" s="229"/>
      <c r="G39" s="243"/>
      <c r="H39" s="231"/>
      <c r="I39" s="231"/>
      <c r="J39" s="216"/>
      <c r="K39" s="216"/>
      <c r="L39" s="141"/>
    </row>
    <row r="40" spans="1:12" x14ac:dyDescent="0.35">
      <c r="A40" s="142" t="s">
        <v>29</v>
      </c>
      <c r="B40" s="142" t="s">
        <v>45</v>
      </c>
      <c r="C40" s="143" t="s">
        <v>385</v>
      </c>
      <c r="D40" s="227"/>
      <c r="E40" s="228"/>
      <c r="F40" s="223"/>
      <c r="G40" s="244"/>
      <c r="H40" s="231"/>
      <c r="I40" s="231"/>
      <c r="J40" s="245"/>
      <c r="K40" s="245"/>
      <c r="L40" s="246"/>
    </row>
    <row r="41" spans="1:12" x14ac:dyDescent="0.35">
      <c r="A41" s="142" t="s">
        <v>29</v>
      </c>
      <c r="B41" s="142" t="s">
        <v>46</v>
      </c>
      <c r="C41" s="143" t="s">
        <v>386</v>
      </c>
      <c r="D41" s="227"/>
      <c r="E41" s="228"/>
      <c r="F41" s="223"/>
      <c r="G41" s="244"/>
      <c r="H41" s="231"/>
      <c r="I41" s="231"/>
      <c r="J41" s="245"/>
      <c r="K41" s="245"/>
      <c r="L41" s="246"/>
    </row>
    <row r="42" spans="1:12" x14ac:dyDescent="0.35">
      <c r="A42" s="142" t="s">
        <v>29</v>
      </c>
      <c r="B42" s="142" t="s">
        <v>47</v>
      </c>
      <c r="C42" s="143" t="s">
        <v>387</v>
      </c>
      <c r="D42" s="227"/>
      <c r="E42" s="228"/>
      <c r="F42" s="223"/>
      <c r="G42" s="244"/>
      <c r="H42" s="231"/>
      <c r="I42" s="231"/>
      <c r="J42" s="245"/>
      <c r="K42" s="245"/>
      <c r="L42" s="246"/>
    </row>
    <row r="43" spans="1:12" x14ac:dyDescent="0.35">
      <c r="A43" s="142" t="s">
        <v>29</v>
      </c>
      <c r="B43" s="142" t="s">
        <v>48</v>
      </c>
      <c r="C43" s="143" t="s">
        <v>388</v>
      </c>
      <c r="D43" s="227"/>
      <c r="E43" s="228"/>
      <c r="F43" s="223"/>
      <c r="G43" s="244"/>
      <c r="H43" s="231"/>
      <c r="I43" s="231"/>
      <c r="J43" s="245"/>
      <c r="K43" s="245"/>
      <c r="L43" s="246"/>
    </row>
    <row r="44" spans="1:12" x14ac:dyDescent="0.35">
      <c r="A44" s="142" t="s">
        <v>29</v>
      </c>
      <c r="B44" s="142" t="s">
        <v>49</v>
      </c>
      <c r="C44" s="143" t="s">
        <v>389</v>
      </c>
      <c r="D44" s="227"/>
      <c r="E44" s="228"/>
      <c r="F44" s="223"/>
      <c r="G44" s="244"/>
      <c r="H44" s="231"/>
      <c r="I44" s="231"/>
      <c r="J44" s="245"/>
      <c r="K44" s="245"/>
      <c r="L44" s="246"/>
    </row>
    <row r="45" spans="1:12" x14ac:dyDescent="0.35">
      <c r="A45" s="142" t="s">
        <v>29</v>
      </c>
      <c r="B45" s="142" t="s">
        <v>390</v>
      </c>
      <c r="C45" s="143" t="s">
        <v>391</v>
      </c>
      <c r="D45" s="227"/>
      <c r="E45" s="228"/>
      <c r="F45" s="223"/>
      <c r="G45" s="244"/>
      <c r="H45" s="231"/>
      <c r="I45" s="231"/>
      <c r="J45" s="245"/>
      <c r="K45" s="245"/>
      <c r="L45" s="246"/>
    </row>
    <row r="46" spans="1:12" x14ac:dyDescent="0.35">
      <c r="A46" s="142" t="s">
        <v>37</v>
      </c>
      <c r="B46" s="142" t="s">
        <v>50</v>
      </c>
      <c r="C46" s="143" t="s">
        <v>392</v>
      </c>
      <c r="D46" s="227"/>
      <c r="E46" s="228"/>
      <c r="F46" s="223"/>
      <c r="G46" s="169"/>
      <c r="H46" s="231"/>
      <c r="I46" s="231"/>
      <c r="J46" s="245"/>
      <c r="K46" s="245"/>
      <c r="L46" s="246"/>
    </row>
    <row r="47" spans="1:12" x14ac:dyDescent="0.35">
      <c r="A47" s="136" t="s">
        <v>51</v>
      </c>
      <c r="B47" s="136"/>
      <c r="C47" s="157"/>
      <c r="D47" s="232"/>
      <c r="E47" s="238"/>
      <c r="F47" s="239"/>
      <c r="G47" s="240"/>
      <c r="H47" s="238"/>
      <c r="I47" s="238"/>
      <c r="J47" s="216"/>
      <c r="K47" s="216"/>
      <c r="L47" s="141"/>
    </row>
    <row r="48" spans="1:12" x14ac:dyDescent="0.35">
      <c r="A48" s="142">
        <v>0</v>
      </c>
      <c r="B48" s="142">
        <v>0</v>
      </c>
      <c r="C48" s="143">
        <v>0</v>
      </c>
      <c r="D48" s="227"/>
      <c r="E48" s="237"/>
      <c r="F48" s="223"/>
      <c r="G48" s="156"/>
      <c r="H48" s="226"/>
      <c r="I48" s="226"/>
      <c r="J48" s="216"/>
      <c r="K48" s="216"/>
      <c r="L48" s="141"/>
    </row>
    <row r="49" spans="1:12" x14ac:dyDescent="0.35">
      <c r="A49" s="142" t="s">
        <v>29</v>
      </c>
      <c r="B49" s="142" t="s">
        <v>52</v>
      </c>
      <c r="C49" s="143" t="s">
        <v>393</v>
      </c>
      <c r="D49" s="227"/>
      <c r="E49" s="237"/>
      <c r="F49" s="223"/>
      <c r="G49" s="156"/>
      <c r="H49" s="226"/>
      <c r="I49" s="226"/>
      <c r="J49" s="216"/>
      <c r="K49" s="216"/>
      <c r="L49" s="141"/>
    </row>
    <row r="50" spans="1:12" x14ac:dyDescent="0.35">
      <c r="A50" s="142" t="s">
        <v>29</v>
      </c>
      <c r="B50" s="142" t="s">
        <v>53</v>
      </c>
      <c r="C50" s="143" t="s">
        <v>394</v>
      </c>
      <c r="D50" s="227"/>
      <c r="E50" s="237"/>
      <c r="F50" s="223"/>
      <c r="G50" s="156"/>
      <c r="H50" s="226"/>
      <c r="I50" s="226"/>
      <c r="J50" s="216"/>
      <c r="K50" s="216"/>
      <c r="L50" s="141"/>
    </row>
    <row r="51" spans="1:12" x14ac:dyDescent="0.35">
      <c r="A51" s="142" t="s">
        <v>29</v>
      </c>
      <c r="B51" s="142" t="s">
        <v>395</v>
      </c>
      <c r="C51" s="143" t="s">
        <v>396</v>
      </c>
      <c r="D51" s="227"/>
      <c r="E51" s="237"/>
      <c r="F51" s="223"/>
      <c r="G51" s="156"/>
      <c r="H51" s="226"/>
      <c r="I51" s="226"/>
      <c r="J51" s="216"/>
      <c r="K51" s="216"/>
      <c r="L51" s="141"/>
    </row>
    <row r="52" spans="1:12" x14ac:dyDescent="0.35">
      <c r="A52" s="142" t="s">
        <v>37</v>
      </c>
      <c r="B52" s="142" t="s">
        <v>54</v>
      </c>
      <c r="C52" s="143" t="s">
        <v>397</v>
      </c>
      <c r="D52" s="227"/>
      <c r="E52" s="237"/>
      <c r="F52" s="223"/>
      <c r="G52" s="169"/>
      <c r="H52" s="226"/>
      <c r="I52" s="226"/>
      <c r="J52" s="216"/>
      <c r="K52" s="216"/>
      <c r="L52" s="141"/>
    </row>
    <row r="53" spans="1:12" x14ac:dyDescent="0.35">
      <c r="A53" s="136" t="s">
        <v>55</v>
      </c>
      <c r="B53" s="136"/>
      <c r="C53" s="157"/>
      <c r="D53" s="232"/>
      <c r="E53" s="238"/>
      <c r="F53" s="239"/>
      <c r="G53" s="240"/>
      <c r="H53" s="238"/>
      <c r="I53" s="238"/>
      <c r="J53" s="216"/>
      <c r="K53" s="216"/>
      <c r="L53" s="141"/>
    </row>
    <row r="54" spans="1:12" x14ac:dyDescent="0.35">
      <c r="A54" s="142">
        <v>0</v>
      </c>
      <c r="B54" s="142">
        <v>0</v>
      </c>
      <c r="C54" s="143">
        <v>0</v>
      </c>
      <c r="D54" s="227"/>
      <c r="E54" s="237"/>
      <c r="F54" s="223"/>
      <c r="G54" s="156"/>
      <c r="H54" s="226"/>
      <c r="I54" s="226"/>
      <c r="J54" s="216"/>
      <c r="K54" s="216"/>
      <c r="L54" s="141"/>
    </row>
    <row r="55" spans="1:12" x14ac:dyDescent="0.35">
      <c r="A55" s="142" t="s">
        <v>29</v>
      </c>
      <c r="B55" s="142" t="s">
        <v>56</v>
      </c>
      <c r="C55" s="143" t="s">
        <v>398</v>
      </c>
      <c r="D55" s="227"/>
      <c r="E55" s="237"/>
      <c r="F55" s="223"/>
      <c r="G55" s="156"/>
      <c r="H55" s="226"/>
      <c r="I55" s="226"/>
      <c r="J55" s="216"/>
      <c r="K55" s="216"/>
      <c r="L55" s="141"/>
    </row>
    <row r="56" spans="1:12" x14ac:dyDescent="0.35">
      <c r="A56" s="142" t="s">
        <v>29</v>
      </c>
      <c r="B56" s="142" t="s">
        <v>57</v>
      </c>
      <c r="C56" s="143" t="s">
        <v>399</v>
      </c>
      <c r="D56" s="227"/>
      <c r="E56" s="237"/>
      <c r="F56" s="223"/>
      <c r="G56" s="156"/>
      <c r="H56" s="226"/>
      <c r="I56" s="226"/>
      <c r="J56" s="216"/>
      <c r="K56" s="216"/>
      <c r="L56" s="141"/>
    </row>
    <row r="57" spans="1:12" x14ac:dyDescent="0.35">
      <c r="A57" s="142" t="s">
        <v>29</v>
      </c>
      <c r="B57" s="142" t="s">
        <v>58</v>
      </c>
      <c r="C57" s="143" t="s">
        <v>400</v>
      </c>
      <c r="D57" s="227"/>
      <c r="E57" s="237"/>
      <c r="F57" s="223"/>
      <c r="G57" s="156"/>
      <c r="H57" s="226"/>
      <c r="I57" s="226"/>
      <c r="J57" s="216"/>
      <c r="K57" s="216"/>
      <c r="L57" s="141"/>
    </row>
    <row r="58" spans="1:12" x14ac:dyDescent="0.35">
      <c r="A58" s="142" t="s">
        <v>29</v>
      </c>
      <c r="B58" s="142" t="s">
        <v>59</v>
      </c>
      <c r="C58" s="143" t="s">
        <v>401</v>
      </c>
      <c r="D58" s="227"/>
      <c r="E58" s="237"/>
      <c r="F58" s="223"/>
      <c r="G58" s="169"/>
      <c r="H58" s="226"/>
      <c r="I58" s="226"/>
      <c r="J58" s="216"/>
      <c r="K58" s="216"/>
      <c r="L58" s="141"/>
    </row>
    <row r="59" spans="1:12" x14ac:dyDescent="0.35">
      <c r="A59" s="142" t="s">
        <v>29</v>
      </c>
      <c r="B59" s="142" t="s">
        <v>60</v>
      </c>
      <c r="C59" s="143" t="s">
        <v>402</v>
      </c>
      <c r="D59" s="227"/>
      <c r="E59" s="237"/>
      <c r="F59" s="223"/>
      <c r="G59" s="169"/>
      <c r="H59" s="226"/>
      <c r="I59" s="226"/>
      <c r="J59" s="216"/>
      <c r="K59" s="216"/>
      <c r="L59" s="141"/>
    </row>
    <row r="60" spans="1:12" x14ac:dyDescent="0.35">
      <c r="A60" s="142" t="s">
        <v>37</v>
      </c>
      <c r="B60" s="142" t="s">
        <v>61</v>
      </c>
      <c r="C60" s="143" t="s">
        <v>403</v>
      </c>
      <c r="D60" s="227"/>
      <c r="E60" s="237"/>
      <c r="F60" s="223"/>
      <c r="G60" s="169"/>
      <c r="H60" s="226"/>
      <c r="I60" s="226"/>
      <c r="J60" s="216"/>
      <c r="K60" s="216"/>
      <c r="L60" s="141"/>
    </row>
    <row r="61" spans="1:12" x14ac:dyDescent="0.35">
      <c r="A61" s="136" t="s">
        <v>404</v>
      </c>
      <c r="B61" s="136"/>
      <c r="C61" s="157"/>
      <c r="D61" s="232"/>
      <c r="E61" s="240"/>
      <c r="F61" s="239"/>
      <c r="G61" s="240"/>
      <c r="H61" s="247"/>
      <c r="I61" s="247"/>
      <c r="J61" s="216"/>
      <c r="K61" s="216"/>
      <c r="L61" s="141"/>
    </row>
    <row r="62" spans="1:12" x14ac:dyDescent="0.35">
      <c r="A62" s="142">
        <v>0</v>
      </c>
      <c r="B62" s="142">
        <v>0</v>
      </c>
      <c r="C62" s="143">
        <v>0</v>
      </c>
      <c r="D62" s="227"/>
      <c r="E62" s="236"/>
      <c r="F62" s="223"/>
      <c r="G62" s="156"/>
      <c r="H62" s="231"/>
      <c r="I62" s="231"/>
      <c r="J62" s="216"/>
      <c r="K62" s="216"/>
      <c r="L62" s="141"/>
    </row>
    <row r="63" spans="1:12" x14ac:dyDescent="0.35">
      <c r="A63" s="142" t="s">
        <v>29</v>
      </c>
      <c r="B63" s="142" t="s">
        <v>62</v>
      </c>
      <c r="C63" s="143" t="s">
        <v>405</v>
      </c>
      <c r="D63" s="227"/>
      <c r="E63" s="237"/>
      <c r="F63" s="223"/>
      <c r="G63" s="169"/>
      <c r="H63" s="226"/>
      <c r="I63" s="226"/>
      <c r="J63" s="216"/>
      <c r="K63" s="216"/>
      <c r="L63" s="141"/>
    </row>
    <row r="64" spans="1:12" x14ac:dyDescent="0.35">
      <c r="A64" s="142" t="s">
        <v>29</v>
      </c>
      <c r="B64" s="142" t="s">
        <v>63</v>
      </c>
      <c r="C64" s="143" t="s">
        <v>406</v>
      </c>
      <c r="D64" s="227"/>
      <c r="E64" s="237"/>
      <c r="F64" s="223"/>
      <c r="G64" s="169"/>
      <c r="H64" s="226"/>
      <c r="I64" s="226"/>
      <c r="J64" s="216"/>
      <c r="K64" s="216"/>
      <c r="L64" s="141"/>
    </row>
    <row r="65" spans="1:12" x14ac:dyDescent="0.35">
      <c r="A65" s="142" t="s">
        <v>29</v>
      </c>
      <c r="B65" s="142" t="s">
        <v>64</v>
      </c>
      <c r="C65" s="143" t="s">
        <v>407</v>
      </c>
      <c r="D65" s="227"/>
      <c r="E65" s="237"/>
      <c r="F65" s="223"/>
      <c r="G65" s="169"/>
      <c r="H65" s="226"/>
      <c r="I65" s="226"/>
      <c r="J65" s="216"/>
      <c r="K65" s="216"/>
      <c r="L65" s="141"/>
    </row>
    <row r="66" spans="1:12" x14ac:dyDescent="0.35">
      <c r="A66" s="142" t="s">
        <v>29</v>
      </c>
      <c r="B66" s="142" t="s">
        <v>65</v>
      </c>
      <c r="C66" s="143" t="s">
        <v>408</v>
      </c>
      <c r="D66" s="227"/>
      <c r="E66" s="237"/>
      <c r="F66" s="223"/>
      <c r="G66" s="169"/>
      <c r="H66" s="226"/>
      <c r="I66" s="226"/>
      <c r="J66" s="216"/>
      <c r="K66" s="216"/>
      <c r="L66" s="141"/>
    </row>
    <row r="67" spans="1:12" x14ac:dyDescent="0.35">
      <c r="A67" s="142" t="s">
        <v>37</v>
      </c>
      <c r="B67" s="142" t="s">
        <v>66</v>
      </c>
      <c r="C67" s="143" t="s">
        <v>409</v>
      </c>
      <c r="D67" s="227"/>
      <c r="E67" s="237"/>
      <c r="F67" s="223"/>
      <c r="G67" s="169"/>
      <c r="H67" s="226"/>
      <c r="I67" s="226"/>
      <c r="J67" s="216"/>
      <c r="K67" s="216"/>
      <c r="L67" s="141"/>
    </row>
    <row r="68" spans="1:12" x14ac:dyDescent="0.35">
      <c r="A68" s="136" t="s">
        <v>67</v>
      </c>
      <c r="B68" s="136"/>
      <c r="C68" s="157"/>
      <c r="D68" s="157"/>
      <c r="E68" s="242"/>
      <c r="F68" s="229"/>
      <c r="G68" s="243"/>
      <c r="H68" s="216"/>
      <c r="I68" s="216"/>
      <c r="J68" s="216"/>
      <c r="K68" s="216"/>
      <c r="L68" s="141"/>
    </row>
    <row r="69" spans="1:12" x14ac:dyDescent="0.35">
      <c r="A69" s="142">
        <v>0</v>
      </c>
      <c r="B69" s="142">
        <v>0</v>
      </c>
      <c r="C69" s="143">
        <v>0</v>
      </c>
      <c r="D69" s="143"/>
      <c r="E69" s="236"/>
      <c r="F69" s="223"/>
      <c r="G69" s="156"/>
      <c r="H69" s="216"/>
      <c r="I69" s="216"/>
      <c r="J69" s="216"/>
      <c r="K69" s="216"/>
      <c r="L69" s="141"/>
    </row>
    <row r="70" spans="1:12" x14ac:dyDescent="0.35">
      <c r="A70" s="142">
        <v>0</v>
      </c>
      <c r="B70" s="142">
        <v>0</v>
      </c>
      <c r="C70" s="143">
        <v>0</v>
      </c>
      <c r="D70" s="143"/>
      <c r="E70" s="220"/>
      <c r="F70" s="223"/>
      <c r="G70" s="156"/>
      <c r="H70" s="221"/>
      <c r="I70" s="221"/>
      <c r="J70" s="216"/>
      <c r="K70" s="216"/>
      <c r="L70" s="141"/>
    </row>
    <row r="71" spans="1:12" x14ac:dyDescent="0.35">
      <c r="A71" s="136" t="s">
        <v>68</v>
      </c>
      <c r="B71" s="136"/>
      <c r="C71" s="157"/>
      <c r="D71" s="157"/>
      <c r="E71" s="220"/>
      <c r="F71" s="229"/>
      <c r="G71" s="156"/>
      <c r="H71" s="221"/>
      <c r="I71" s="221"/>
      <c r="J71" s="216"/>
      <c r="K71" s="216"/>
      <c r="L71" s="141"/>
    </row>
    <row r="72" spans="1:12" x14ac:dyDescent="0.35">
      <c r="A72" s="167">
        <v>0</v>
      </c>
      <c r="B72" s="167">
        <v>0</v>
      </c>
      <c r="C72" s="168">
        <v>0</v>
      </c>
      <c r="D72" s="168"/>
      <c r="E72" s="220"/>
      <c r="F72" s="223"/>
      <c r="G72" s="156"/>
      <c r="H72" s="221"/>
      <c r="I72" s="221"/>
      <c r="J72" s="216"/>
      <c r="K72" s="216"/>
      <c r="L72" s="141"/>
    </row>
    <row r="73" spans="1:12" x14ac:dyDescent="0.35">
      <c r="A73" s="136" t="s">
        <v>69</v>
      </c>
      <c r="B73" s="142"/>
      <c r="C73" s="143"/>
      <c r="D73" s="143"/>
      <c r="E73" s="220"/>
      <c r="F73" s="223"/>
      <c r="G73" s="156"/>
      <c r="H73" s="221"/>
      <c r="I73" s="221"/>
      <c r="J73" s="216"/>
      <c r="K73" s="216"/>
      <c r="L73" s="141"/>
    </row>
    <row r="74" spans="1:12" x14ac:dyDescent="0.35">
      <c r="A74" s="142">
        <v>0</v>
      </c>
      <c r="B74" s="142">
        <v>0</v>
      </c>
      <c r="C74" s="143">
        <v>0</v>
      </c>
      <c r="D74" s="143"/>
      <c r="E74" s="220"/>
      <c r="F74" s="223"/>
      <c r="G74" s="156"/>
      <c r="H74" s="221"/>
      <c r="I74" s="221"/>
      <c r="J74" s="216"/>
      <c r="K74" s="216"/>
      <c r="L74" s="141"/>
    </row>
    <row r="75" spans="1:12" x14ac:dyDescent="0.35">
      <c r="A75" s="142" t="s">
        <v>26</v>
      </c>
      <c r="B75" s="142" t="s">
        <v>70</v>
      </c>
      <c r="C75" s="143" t="s">
        <v>410</v>
      </c>
      <c r="D75" s="143"/>
      <c r="E75" s="242"/>
      <c r="F75" s="229"/>
      <c r="G75" s="243"/>
      <c r="H75" s="216"/>
      <c r="I75" s="216"/>
      <c r="J75" s="216"/>
      <c r="K75" s="216"/>
      <c r="L75" s="141"/>
    </row>
    <row r="76" spans="1:12" x14ac:dyDescent="0.35">
      <c r="A76" s="142">
        <v>0</v>
      </c>
      <c r="B76" s="142">
        <v>0</v>
      </c>
      <c r="C76" s="143">
        <v>0</v>
      </c>
      <c r="D76" s="143"/>
      <c r="E76" s="236"/>
      <c r="F76" s="223"/>
      <c r="G76" s="156"/>
      <c r="H76" s="216"/>
      <c r="I76" s="216"/>
      <c r="J76" s="216"/>
      <c r="K76" s="216"/>
      <c r="L76" s="141"/>
    </row>
    <row r="77" spans="1:12" x14ac:dyDescent="0.35">
      <c r="A77" s="142" t="s">
        <v>29</v>
      </c>
      <c r="B77" s="142" t="s">
        <v>71</v>
      </c>
      <c r="C77" s="143" t="s">
        <v>411</v>
      </c>
      <c r="D77" s="143"/>
      <c r="E77" s="236"/>
      <c r="F77" s="223"/>
      <c r="G77" s="156"/>
      <c r="H77" s="216"/>
      <c r="I77" s="216"/>
      <c r="J77" s="216"/>
      <c r="K77" s="216"/>
      <c r="L77" s="141"/>
    </row>
    <row r="78" spans="1:12" x14ac:dyDescent="0.35">
      <c r="A78" s="142" t="s">
        <v>29</v>
      </c>
      <c r="B78" s="142" t="s">
        <v>72</v>
      </c>
      <c r="C78" s="143" t="s">
        <v>412</v>
      </c>
      <c r="D78" s="143"/>
      <c r="E78" s="242"/>
      <c r="F78" s="229"/>
      <c r="G78" s="243"/>
      <c r="H78" s="216"/>
      <c r="I78" s="216"/>
      <c r="J78" s="216"/>
      <c r="K78" s="216"/>
      <c r="L78" s="141"/>
    </row>
    <row r="79" spans="1:12" x14ac:dyDescent="0.35">
      <c r="A79" s="142" t="s">
        <v>29</v>
      </c>
      <c r="B79" s="142" t="s">
        <v>73</v>
      </c>
      <c r="C79" s="143" t="s">
        <v>413</v>
      </c>
      <c r="D79" s="143"/>
      <c r="E79" s="236"/>
      <c r="F79" s="223"/>
      <c r="G79" s="156"/>
      <c r="H79" s="216"/>
      <c r="I79" s="216"/>
      <c r="J79" s="216"/>
      <c r="K79" s="216"/>
      <c r="L79" s="141"/>
    </row>
    <row r="80" spans="1:12" x14ac:dyDescent="0.35">
      <c r="A80" s="142" t="s">
        <v>37</v>
      </c>
      <c r="B80" s="142" t="s">
        <v>74</v>
      </c>
      <c r="C80" s="143" t="s">
        <v>414</v>
      </c>
      <c r="D80" s="143"/>
      <c r="E80" s="38"/>
      <c r="F80" s="248"/>
      <c r="G80" s="8"/>
      <c r="H80" s="8"/>
      <c r="I80" s="8"/>
      <c r="J80" s="8"/>
      <c r="K80" s="8"/>
      <c r="L80" s="141"/>
    </row>
    <row r="81" spans="1:12" x14ac:dyDescent="0.35">
      <c r="A81" s="136" t="s">
        <v>75</v>
      </c>
      <c r="B81" s="136"/>
      <c r="C81" s="157"/>
      <c r="D81" s="157"/>
      <c r="E81" s="236"/>
      <c r="F81" s="229"/>
      <c r="G81" s="156"/>
      <c r="H81" s="216"/>
      <c r="I81" s="216"/>
      <c r="J81" s="216"/>
      <c r="K81" s="216"/>
      <c r="L81" s="141"/>
    </row>
    <row r="82" spans="1:12" x14ac:dyDescent="0.35">
      <c r="A82" s="142">
        <v>0</v>
      </c>
      <c r="B82" s="142">
        <v>0</v>
      </c>
      <c r="C82" s="143">
        <v>0</v>
      </c>
      <c r="D82" s="143"/>
      <c r="E82" s="220"/>
      <c r="F82" s="223"/>
      <c r="G82" s="156"/>
      <c r="H82" s="221"/>
      <c r="I82" s="221"/>
      <c r="J82" s="216"/>
      <c r="K82" s="216"/>
      <c r="L82" s="141"/>
    </row>
    <row r="83" spans="1:12" x14ac:dyDescent="0.35">
      <c r="A83" s="142" t="s">
        <v>29</v>
      </c>
      <c r="B83" s="142" t="s">
        <v>76</v>
      </c>
      <c r="C83" s="143" t="s">
        <v>415</v>
      </c>
      <c r="D83" s="143"/>
      <c r="E83" s="236"/>
      <c r="F83" s="223"/>
      <c r="G83" s="156"/>
      <c r="H83" s="216"/>
      <c r="I83" s="216"/>
      <c r="J83" s="216"/>
      <c r="K83" s="216"/>
      <c r="L83" s="141"/>
    </row>
    <row r="84" spans="1:12" x14ac:dyDescent="0.35">
      <c r="A84" s="142" t="s">
        <v>29</v>
      </c>
      <c r="B84" s="142" t="s">
        <v>77</v>
      </c>
      <c r="C84" s="143" t="s">
        <v>416</v>
      </c>
      <c r="D84" s="143"/>
      <c r="E84" s="220"/>
      <c r="F84" s="223"/>
      <c r="G84" s="156"/>
      <c r="H84" s="221"/>
      <c r="I84" s="221"/>
      <c r="J84" s="216"/>
      <c r="K84" s="216"/>
      <c r="L84" s="141"/>
    </row>
    <row r="85" spans="1:12" x14ac:dyDescent="0.35">
      <c r="A85" s="142" t="s">
        <v>29</v>
      </c>
      <c r="B85" s="142" t="s">
        <v>78</v>
      </c>
      <c r="C85" s="143" t="s">
        <v>417</v>
      </c>
      <c r="D85" s="143"/>
      <c r="E85" s="220"/>
      <c r="F85" s="223"/>
      <c r="G85" s="156"/>
      <c r="H85" s="221"/>
      <c r="I85" s="221"/>
      <c r="J85" s="216"/>
      <c r="K85" s="216"/>
      <c r="L85" s="141"/>
    </row>
    <row r="86" spans="1:12" x14ac:dyDescent="0.35">
      <c r="A86" s="142" t="s">
        <v>29</v>
      </c>
      <c r="B86" s="142" t="s">
        <v>79</v>
      </c>
      <c r="C86" s="143" t="s">
        <v>418</v>
      </c>
      <c r="D86" s="143"/>
      <c r="E86" s="220"/>
      <c r="F86" s="223"/>
      <c r="G86" s="156"/>
      <c r="H86" s="221"/>
      <c r="I86" s="221"/>
      <c r="J86" s="216"/>
      <c r="K86" s="216"/>
      <c r="L86" s="141"/>
    </row>
    <row r="87" spans="1:12" x14ac:dyDescent="0.35">
      <c r="A87" s="142" t="s">
        <v>29</v>
      </c>
      <c r="B87" s="142" t="s">
        <v>80</v>
      </c>
      <c r="C87" s="143" t="s">
        <v>419</v>
      </c>
      <c r="D87" s="143"/>
      <c r="E87" s="220"/>
      <c r="F87" s="223"/>
      <c r="G87" s="156"/>
      <c r="H87" s="221"/>
      <c r="I87" s="221"/>
      <c r="J87" s="216"/>
      <c r="K87" s="216"/>
      <c r="L87" s="141"/>
    </row>
    <row r="88" spans="1:12" x14ac:dyDescent="0.35">
      <c r="A88" s="142" t="s">
        <v>37</v>
      </c>
      <c r="B88" s="142" t="s">
        <v>81</v>
      </c>
      <c r="C88" s="143" t="s">
        <v>420</v>
      </c>
      <c r="D88" s="143"/>
      <c r="E88" s="220"/>
      <c r="F88" s="223"/>
      <c r="G88" s="156"/>
      <c r="H88" s="221"/>
      <c r="I88" s="221"/>
      <c r="J88" s="216"/>
      <c r="K88" s="216"/>
      <c r="L88" s="141"/>
    </row>
    <row r="89" spans="1:12" x14ac:dyDescent="0.35">
      <c r="A89" s="136" t="s">
        <v>82</v>
      </c>
      <c r="B89" s="136"/>
      <c r="C89" s="157"/>
      <c r="D89" s="157"/>
      <c r="E89" s="242"/>
      <c r="F89" s="229"/>
      <c r="G89" s="243"/>
      <c r="H89" s="216"/>
      <c r="I89" s="216"/>
      <c r="J89" s="216"/>
      <c r="K89" s="216"/>
      <c r="L89" s="141"/>
    </row>
    <row r="90" spans="1:12" x14ac:dyDescent="0.35">
      <c r="A90" s="142">
        <v>0</v>
      </c>
      <c r="B90" s="142">
        <v>0</v>
      </c>
      <c r="C90" s="143">
        <v>0</v>
      </c>
      <c r="D90" s="143"/>
      <c r="E90" s="236"/>
      <c r="F90" s="223"/>
      <c r="G90" s="156"/>
      <c r="H90" s="216"/>
      <c r="I90" s="216"/>
      <c r="J90" s="216"/>
      <c r="K90" s="216"/>
      <c r="L90" s="141"/>
    </row>
    <row r="91" spans="1:12" x14ac:dyDescent="0.35">
      <c r="A91" s="142" t="s">
        <v>29</v>
      </c>
      <c r="B91" s="142" t="s">
        <v>83</v>
      </c>
      <c r="C91" s="143" t="s">
        <v>421</v>
      </c>
      <c r="D91" s="143"/>
      <c r="E91" s="220"/>
      <c r="F91" s="223"/>
      <c r="G91" s="156"/>
      <c r="H91" s="221"/>
      <c r="I91" s="221"/>
      <c r="J91" s="216"/>
      <c r="K91" s="216"/>
      <c r="L91" s="141"/>
    </row>
    <row r="92" spans="1:12" x14ac:dyDescent="0.35">
      <c r="A92" s="142" t="s">
        <v>29</v>
      </c>
      <c r="B92" s="142" t="s">
        <v>84</v>
      </c>
      <c r="C92" s="143" t="s">
        <v>422</v>
      </c>
      <c r="D92" s="143"/>
      <c r="E92" s="220"/>
      <c r="F92" s="223"/>
      <c r="G92" s="156"/>
      <c r="H92" s="221"/>
      <c r="I92" s="221"/>
      <c r="J92" s="216"/>
      <c r="K92" s="216"/>
      <c r="L92" s="141"/>
    </row>
    <row r="93" spans="1:12" x14ac:dyDescent="0.35">
      <c r="A93" s="142" t="s">
        <v>29</v>
      </c>
      <c r="B93" s="142" t="s">
        <v>85</v>
      </c>
      <c r="C93" s="143" t="s">
        <v>423</v>
      </c>
      <c r="D93" s="143"/>
      <c r="E93" s="220"/>
      <c r="F93" s="223"/>
      <c r="G93" s="156"/>
      <c r="H93" s="221"/>
      <c r="I93" s="221"/>
      <c r="J93" s="216"/>
      <c r="K93" s="216"/>
      <c r="L93" s="141"/>
    </row>
    <row r="94" spans="1:12" x14ac:dyDescent="0.35">
      <c r="A94" s="142" t="s">
        <v>29</v>
      </c>
      <c r="B94" s="142" t="s">
        <v>86</v>
      </c>
      <c r="C94" s="143" t="s">
        <v>424</v>
      </c>
      <c r="D94" s="143"/>
      <c r="E94" s="220"/>
      <c r="F94" s="223"/>
      <c r="G94" s="156"/>
      <c r="H94" s="221"/>
      <c r="I94" s="221"/>
      <c r="J94" s="216"/>
      <c r="K94" s="216"/>
      <c r="L94" s="141"/>
    </row>
    <row r="95" spans="1:12" x14ac:dyDescent="0.35">
      <c r="A95" s="142" t="s">
        <v>29</v>
      </c>
      <c r="B95" s="142" t="s">
        <v>87</v>
      </c>
      <c r="C95" s="143" t="s">
        <v>425</v>
      </c>
      <c r="D95" s="143"/>
      <c r="E95" s="220"/>
      <c r="F95" s="223"/>
      <c r="G95" s="156"/>
      <c r="H95" s="221"/>
      <c r="I95" s="221"/>
      <c r="J95" s="216"/>
      <c r="K95" s="216"/>
      <c r="L95" s="141"/>
    </row>
    <row r="96" spans="1:12" x14ac:dyDescent="0.35">
      <c r="A96" s="142" t="s">
        <v>29</v>
      </c>
      <c r="B96" s="142" t="s">
        <v>88</v>
      </c>
      <c r="C96" s="143" t="s">
        <v>426</v>
      </c>
      <c r="D96" s="143"/>
      <c r="E96" s="220"/>
      <c r="F96" s="223"/>
      <c r="G96" s="156"/>
      <c r="H96" s="221"/>
      <c r="I96" s="221"/>
      <c r="J96" s="216"/>
      <c r="K96" s="216"/>
      <c r="L96" s="141"/>
    </row>
    <row r="97" spans="1:12" x14ac:dyDescent="0.35">
      <c r="A97" s="142" t="s">
        <v>37</v>
      </c>
      <c r="B97" s="142" t="s">
        <v>89</v>
      </c>
      <c r="C97" s="143" t="s">
        <v>427</v>
      </c>
      <c r="D97" s="143"/>
      <c r="E97" s="242"/>
      <c r="F97" s="229"/>
      <c r="G97" s="243"/>
      <c r="H97" s="216"/>
      <c r="I97" s="216"/>
      <c r="J97" s="216"/>
      <c r="K97" s="216"/>
      <c r="L97" s="141"/>
    </row>
    <row r="98" spans="1:12" x14ac:dyDescent="0.35">
      <c r="A98" s="136" t="s">
        <v>90</v>
      </c>
      <c r="B98" s="136"/>
      <c r="C98" s="157"/>
      <c r="D98" s="157"/>
      <c r="E98" s="236"/>
      <c r="F98" s="229"/>
      <c r="G98" s="156"/>
      <c r="H98" s="216"/>
      <c r="I98" s="216"/>
      <c r="J98" s="216"/>
      <c r="K98" s="216"/>
      <c r="L98" s="141"/>
    </row>
    <row r="99" spans="1:12" x14ac:dyDescent="0.35">
      <c r="A99" s="142">
        <v>0</v>
      </c>
      <c r="B99" s="142">
        <v>0</v>
      </c>
      <c r="C99" s="143">
        <v>0</v>
      </c>
      <c r="D99" s="143"/>
      <c r="E99" s="220"/>
      <c r="F99" s="223"/>
      <c r="G99" s="156"/>
      <c r="H99" s="221"/>
      <c r="I99" s="221"/>
      <c r="J99" s="216"/>
      <c r="K99" s="216"/>
      <c r="L99" s="141"/>
    </row>
    <row r="100" spans="1:12" x14ac:dyDescent="0.35">
      <c r="A100" s="142" t="s">
        <v>29</v>
      </c>
      <c r="B100" s="142" t="s">
        <v>91</v>
      </c>
      <c r="C100" s="143" t="s">
        <v>428</v>
      </c>
      <c r="D100" s="143"/>
      <c r="E100" s="220"/>
      <c r="F100" s="223"/>
      <c r="G100" s="156"/>
      <c r="H100" s="221"/>
      <c r="I100" s="221"/>
      <c r="J100" s="216"/>
      <c r="K100" s="216"/>
      <c r="L100" s="141"/>
    </row>
    <row r="101" spans="1:12" x14ac:dyDescent="0.35">
      <c r="A101" s="142" t="s">
        <v>29</v>
      </c>
      <c r="B101" s="142" t="s">
        <v>92</v>
      </c>
      <c r="C101" s="143" t="s">
        <v>429</v>
      </c>
      <c r="D101" s="143"/>
      <c r="E101" s="220"/>
      <c r="F101" s="223"/>
      <c r="G101" s="156"/>
      <c r="H101" s="221"/>
      <c r="I101" s="221"/>
      <c r="J101" s="216"/>
      <c r="K101" s="216"/>
      <c r="L101" s="141"/>
    </row>
    <row r="102" spans="1:12" x14ac:dyDescent="0.35">
      <c r="A102" s="142" t="s">
        <v>29</v>
      </c>
      <c r="B102" s="142" t="s">
        <v>93</v>
      </c>
      <c r="C102" s="143" t="s">
        <v>430</v>
      </c>
      <c r="D102" s="143"/>
      <c r="E102" s="220"/>
      <c r="F102" s="223"/>
      <c r="G102" s="156"/>
      <c r="H102" s="221"/>
      <c r="I102" s="221"/>
      <c r="J102" s="216"/>
      <c r="K102" s="216"/>
      <c r="L102" s="141"/>
    </row>
    <row r="103" spans="1:12" x14ac:dyDescent="0.35">
      <c r="A103" s="142" t="s">
        <v>29</v>
      </c>
      <c r="B103" s="142" t="s">
        <v>94</v>
      </c>
      <c r="C103" s="143" t="s">
        <v>431</v>
      </c>
      <c r="D103" s="143"/>
      <c r="E103" s="220"/>
      <c r="F103" s="223"/>
      <c r="G103" s="156"/>
      <c r="H103" s="221"/>
      <c r="I103" s="221"/>
      <c r="J103" s="216"/>
      <c r="K103" s="216"/>
      <c r="L103" s="141"/>
    </row>
    <row r="104" spans="1:12" x14ac:dyDescent="0.35">
      <c r="A104" s="142" t="s">
        <v>37</v>
      </c>
      <c r="B104" s="142" t="s">
        <v>95</v>
      </c>
      <c r="C104" s="143" t="s">
        <v>432</v>
      </c>
      <c r="D104" s="143"/>
      <c r="E104" s="220"/>
      <c r="F104" s="223"/>
      <c r="G104" s="156"/>
      <c r="H104" s="221"/>
      <c r="I104" s="221"/>
      <c r="J104" s="216"/>
      <c r="K104" s="216"/>
      <c r="L104" s="141"/>
    </row>
    <row r="105" spans="1:12" x14ac:dyDescent="0.35">
      <c r="A105" s="136" t="s">
        <v>96</v>
      </c>
      <c r="B105" s="136"/>
      <c r="C105" s="157"/>
      <c r="D105" s="157"/>
      <c r="E105" s="220"/>
      <c r="F105" s="229"/>
      <c r="G105" s="156"/>
      <c r="H105" s="221"/>
      <c r="I105" s="221"/>
      <c r="J105" s="216"/>
      <c r="K105" s="216"/>
      <c r="L105" s="141"/>
    </row>
    <row r="106" spans="1:12" x14ac:dyDescent="0.35">
      <c r="A106" s="142">
        <v>0</v>
      </c>
      <c r="B106" s="142">
        <v>0</v>
      </c>
      <c r="C106" s="143">
        <v>0</v>
      </c>
      <c r="D106" s="143"/>
      <c r="E106" s="242"/>
      <c r="F106" s="229"/>
      <c r="G106" s="243"/>
      <c r="H106" s="216"/>
      <c r="I106" s="216"/>
      <c r="J106" s="216"/>
      <c r="K106" s="216"/>
      <c r="L106" s="141"/>
    </row>
    <row r="107" spans="1:12" x14ac:dyDescent="0.35">
      <c r="A107" s="142">
        <v>0</v>
      </c>
      <c r="B107" s="142">
        <v>0</v>
      </c>
      <c r="C107" s="143">
        <v>0</v>
      </c>
      <c r="D107" s="143"/>
      <c r="E107" s="236"/>
      <c r="F107" s="223"/>
      <c r="G107" s="156"/>
      <c r="H107" s="216"/>
      <c r="I107" s="216"/>
      <c r="J107" s="216"/>
      <c r="K107" s="216"/>
      <c r="L107" s="141"/>
    </row>
    <row r="108" spans="1:12" x14ac:dyDescent="0.35">
      <c r="A108" s="136" t="s">
        <v>97</v>
      </c>
      <c r="B108" s="136"/>
      <c r="C108" s="157"/>
      <c r="D108" s="157"/>
      <c r="E108" s="220"/>
      <c r="F108" s="229"/>
      <c r="G108" s="156"/>
      <c r="H108" s="221"/>
      <c r="I108" s="221"/>
      <c r="J108" s="216"/>
      <c r="K108" s="216"/>
      <c r="L108" s="141"/>
    </row>
    <row r="109" spans="1:12" x14ac:dyDescent="0.35">
      <c r="A109" s="136"/>
      <c r="B109" s="142">
        <v>0</v>
      </c>
      <c r="C109" s="143">
        <v>0</v>
      </c>
      <c r="D109" s="143"/>
      <c r="E109" s="220"/>
      <c r="F109" s="229"/>
      <c r="G109" s="156"/>
      <c r="H109" s="221"/>
      <c r="I109" s="221"/>
      <c r="J109" s="216"/>
      <c r="K109" s="216"/>
      <c r="L109" s="141"/>
    </row>
    <row r="110" spans="1:12" x14ac:dyDescent="0.35">
      <c r="A110" s="142"/>
      <c r="B110" s="142"/>
      <c r="C110" s="143"/>
      <c r="D110" s="143"/>
      <c r="E110" s="220"/>
      <c r="F110" s="229"/>
      <c r="G110" s="156"/>
      <c r="H110" s="221"/>
      <c r="I110" s="221"/>
      <c r="J110" s="216"/>
      <c r="K110" s="216"/>
      <c r="L110" s="141"/>
    </row>
    <row r="111" spans="1:12" x14ac:dyDescent="0.35">
      <c r="A111" s="136" t="s">
        <v>98</v>
      </c>
      <c r="B111" s="136"/>
      <c r="C111" s="157"/>
      <c r="D111" s="157"/>
      <c r="E111" s="220"/>
      <c r="F111" s="223"/>
      <c r="G111" s="156"/>
      <c r="H111" s="221"/>
      <c r="I111" s="221"/>
      <c r="J111" s="216"/>
      <c r="K111" s="216"/>
      <c r="L111" s="141"/>
    </row>
    <row r="112" spans="1:12" x14ac:dyDescent="0.35">
      <c r="A112" s="142">
        <v>0</v>
      </c>
      <c r="B112" s="142">
        <v>0</v>
      </c>
      <c r="C112" s="143">
        <v>0</v>
      </c>
      <c r="D112" s="143"/>
      <c r="E112" s="220"/>
      <c r="F112" s="223"/>
      <c r="G112" s="169"/>
      <c r="H112" s="221"/>
      <c r="I112" s="221"/>
      <c r="J112" s="216"/>
      <c r="K112" s="216"/>
      <c r="L112" s="141"/>
    </row>
    <row r="113" spans="1:12" x14ac:dyDescent="0.35">
      <c r="A113" s="142" t="s">
        <v>26</v>
      </c>
      <c r="B113" s="142" t="s">
        <v>99</v>
      </c>
      <c r="C113" s="143" t="s">
        <v>433</v>
      </c>
      <c r="D113" s="249"/>
      <c r="E113" s="36"/>
      <c r="F113" s="250"/>
      <c r="G113" s="251"/>
      <c r="H113" s="37"/>
      <c r="I113" s="37"/>
      <c r="J113" s="252"/>
      <c r="K113" s="252"/>
      <c r="L113" s="68"/>
    </row>
    <row r="114" spans="1:12" x14ac:dyDescent="0.35">
      <c r="A114" s="142" t="s">
        <v>26</v>
      </c>
      <c r="B114" s="142" t="s">
        <v>100</v>
      </c>
      <c r="C114" s="143" t="s">
        <v>434</v>
      </c>
      <c r="D114" s="249"/>
      <c r="E114" s="253"/>
      <c r="F114" s="250"/>
      <c r="G114" s="251"/>
      <c r="H114" s="254"/>
      <c r="I114" s="254"/>
      <c r="J114" s="252"/>
      <c r="K114" s="252"/>
      <c r="L114" s="68"/>
    </row>
    <row r="115" spans="1:12" x14ac:dyDescent="0.35">
      <c r="A115" s="142" t="s">
        <v>26</v>
      </c>
      <c r="B115" s="142" t="s">
        <v>101</v>
      </c>
      <c r="C115" s="143" t="s">
        <v>435</v>
      </c>
      <c r="D115" s="249"/>
      <c r="E115" s="253"/>
      <c r="F115" s="250"/>
      <c r="G115" s="251"/>
      <c r="H115" s="254"/>
      <c r="I115" s="254"/>
      <c r="J115" s="252"/>
      <c r="K115" s="252"/>
      <c r="L115" s="68"/>
    </row>
    <row r="116" spans="1:12" x14ac:dyDescent="0.35">
      <c r="A116" s="142">
        <v>0</v>
      </c>
      <c r="B116" s="142">
        <v>0</v>
      </c>
      <c r="C116" s="143">
        <v>0</v>
      </c>
      <c r="D116" s="249"/>
      <c r="E116" s="253"/>
      <c r="F116" s="250"/>
      <c r="G116" s="251"/>
      <c r="H116" s="254"/>
      <c r="I116" s="254"/>
      <c r="J116" s="252"/>
      <c r="K116" s="252"/>
      <c r="L116" s="68"/>
    </row>
    <row r="117" spans="1:12" x14ac:dyDescent="0.35">
      <c r="A117" s="142" t="s">
        <v>29</v>
      </c>
      <c r="B117" s="142" t="s">
        <v>102</v>
      </c>
      <c r="C117" s="143" t="s">
        <v>436</v>
      </c>
      <c r="D117" s="249"/>
      <c r="E117" s="253"/>
      <c r="F117" s="250"/>
      <c r="G117" s="251"/>
      <c r="H117" s="68"/>
      <c r="I117" s="255"/>
      <c r="J117" s="256"/>
      <c r="K117" s="257"/>
      <c r="L117" s="68"/>
    </row>
    <row r="118" spans="1:12" x14ac:dyDescent="0.35">
      <c r="A118" s="142" t="s">
        <v>29</v>
      </c>
      <c r="B118" s="142" t="s">
        <v>103</v>
      </c>
      <c r="C118" s="143" t="s">
        <v>437</v>
      </c>
      <c r="D118" s="249"/>
      <c r="E118" s="253"/>
      <c r="F118" s="250"/>
      <c r="G118" s="251"/>
      <c r="H118" s="68"/>
      <c r="I118" s="255"/>
      <c r="J118" s="256"/>
      <c r="K118" s="257"/>
      <c r="L118" s="68"/>
    </row>
    <row r="119" spans="1:12" x14ac:dyDescent="0.35">
      <c r="A119" s="142" t="s">
        <v>29</v>
      </c>
      <c r="B119" s="142" t="s">
        <v>104</v>
      </c>
      <c r="C119" s="143" t="s">
        <v>438</v>
      </c>
      <c r="D119" s="249"/>
      <c r="E119" s="253"/>
      <c r="F119" s="258"/>
      <c r="G119" s="259"/>
      <c r="H119" s="260"/>
      <c r="I119" s="255"/>
      <c r="J119" s="256"/>
      <c r="K119" s="257"/>
      <c r="L119" s="68"/>
    </row>
    <row r="120" spans="1:12" x14ac:dyDescent="0.35">
      <c r="A120" s="142" t="s">
        <v>37</v>
      </c>
      <c r="B120" s="142" t="s">
        <v>105</v>
      </c>
      <c r="C120" s="143" t="s">
        <v>439</v>
      </c>
      <c r="D120" s="249"/>
      <c r="E120" s="253"/>
      <c r="F120" s="250"/>
      <c r="G120" s="251"/>
      <c r="H120" s="68"/>
      <c r="I120" s="255"/>
      <c r="J120" s="256"/>
      <c r="K120" s="257"/>
      <c r="L120" s="68"/>
    </row>
    <row r="121" spans="1:12" x14ac:dyDescent="0.35">
      <c r="A121" s="136" t="s">
        <v>106</v>
      </c>
      <c r="B121" s="136"/>
      <c r="C121" s="157"/>
      <c r="D121" s="261"/>
      <c r="E121" s="262"/>
      <c r="F121" s="229"/>
      <c r="G121" s="230"/>
      <c r="H121" s="262"/>
      <c r="I121" s="262"/>
      <c r="J121" s="5"/>
      <c r="K121" s="5"/>
      <c r="L121" s="5"/>
    </row>
    <row r="122" spans="1:12" x14ac:dyDescent="0.35">
      <c r="A122" s="142">
        <v>0</v>
      </c>
      <c r="B122" s="142">
        <v>0</v>
      </c>
      <c r="C122" s="143">
        <v>0</v>
      </c>
      <c r="D122" s="143"/>
      <c r="E122" s="263"/>
      <c r="F122" s="223"/>
      <c r="G122" s="169"/>
      <c r="H122" s="263"/>
      <c r="I122" s="263"/>
      <c r="J122" s="5"/>
      <c r="K122" s="5"/>
      <c r="L122" s="5"/>
    </row>
    <row r="123" spans="1:12" x14ac:dyDescent="0.35">
      <c r="A123" s="142" t="s">
        <v>29</v>
      </c>
      <c r="B123" s="142" t="s">
        <v>107</v>
      </c>
      <c r="C123" s="143" t="s">
        <v>440</v>
      </c>
      <c r="D123" s="264"/>
      <c r="E123" s="253"/>
      <c r="F123" s="265"/>
      <c r="G123" s="266"/>
      <c r="H123" s="267"/>
      <c r="I123" s="255"/>
      <c r="J123" s="268"/>
      <c r="K123" s="269"/>
      <c r="L123" s="268"/>
    </row>
    <row r="124" spans="1:12" x14ac:dyDescent="0.35">
      <c r="A124" s="142" t="s">
        <v>29</v>
      </c>
      <c r="B124" s="142" t="s">
        <v>108</v>
      </c>
      <c r="C124" s="143" t="s">
        <v>441</v>
      </c>
      <c r="D124" s="249"/>
      <c r="E124" s="253"/>
      <c r="F124" s="250"/>
      <c r="G124" s="251"/>
      <c r="H124" s="68"/>
      <c r="I124" s="255"/>
      <c r="J124" s="256"/>
      <c r="K124" s="257"/>
      <c r="L124" s="68"/>
    </row>
    <row r="125" spans="1:12" x14ac:dyDescent="0.35">
      <c r="A125" s="142" t="s">
        <v>29</v>
      </c>
      <c r="B125" s="142" t="s">
        <v>442</v>
      </c>
      <c r="C125" s="143" t="s">
        <v>443</v>
      </c>
      <c r="D125" s="249"/>
      <c r="E125" s="253"/>
      <c r="F125" s="250"/>
      <c r="G125" s="251"/>
      <c r="H125" s="270"/>
      <c r="I125" s="255"/>
      <c r="J125" s="256"/>
      <c r="K125" s="257"/>
      <c r="L125" s="68"/>
    </row>
    <row r="126" spans="1:12" x14ac:dyDescent="0.35">
      <c r="A126" s="142" t="s">
        <v>37</v>
      </c>
      <c r="B126" s="142" t="s">
        <v>109</v>
      </c>
      <c r="C126" s="143" t="s">
        <v>444</v>
      </c>
      <c r="D126" s="249"/>
      <c r="E126" s="253"/>
      <c r="F126" s="250"/>
      <c r="G126" s="251"/>
      <c r="H126" s="270"/>
      <c r="I126" s="255"/>
      <c r="J126" s="256"/>
      <c r="K126" s="257"/>
      <c r="L126" s="68"/>
    </row>
    <row r="127" spans="1:12" x14ac:dyDescent="0.35">
      <c r="A127" s="136" t="s">
        <v>110</v>
      </c>
      <c r="B127" s="136"/>
      <c r="C127" s="157"/>
      <c r="D127" s="261"/>
      <c r="E127" s="271"/>
      <c r="F127" s="229"/>
      <c r="G127" s="230"/>
      <c r="H127" s="272"/>
      <c r="I127" s="272"/>
      <c r="J127" s="216"/>
      <c r="K127" s="216"/>
      <c r="L127" s="141"/>
    </row>
    <row r="128" spans="1:12" x14ac:dyDescent="0.35">
      <c r="A128" s="142">
        <v>0</v>
      </c>
      <c r="B128" s="142">
        <v>0</v>
      </c>
      <c r="C128" s="143">
        <v>0</v>
      </c>
      <c r="D128" s="143"/>
      <c r="E128" s="220"/>
      <c r="F128" s="223"/>
      <c r="G128" s="169"/>
      <c r="H128" s="221"/>
      <c r="I128" s="221"/>
      <c r="J128" s="216"/>
      <c r="K128" s="216"/>
      <c r="L128" s="141"/>
    </row>
    <row r="129" spans="1:12" x14ac:dyDescent="0.35">
      <c r="A129" s="142">
        <v>0</v>
      </c>
      <c r="B129" s="142">
        <v>0</v>
      </c>
      <c r="C129" s="143">
        <v>0</v>
      </c>
      <c r="D129" s="143"/>
      <c r="E129" s="242"/>
      <c r="F129" s="229"/>
      <c r="G129" s="230"/>
      <c r="H129" s="216"/>
      <c r="I129" s="216"/>
      <c r="J129" s="216"/>
      <c r="K129" s="216"/>
      <c r="L129" s="141"/>
    </row>
    <row r="130" spans="1:12" x14ac:dyDescent="0.35">
      <c r="A130" s="136" t="s">
        <v>111</v>
      </c>
      <c r="B130" s="136"/>
      <c r="C130" s="157"/>
      <c r="D130" s="261"/>
      <c r="E130" s="261"/>
      <c r="F130" s="229"/>
      <c r="G130" s="230"/>
      <c r="H130" s="273"/>
      <c r="I130" s="273"/>
      <c r="J130" s="216"/>
      <c r="K130" s="216"/>
      <c r="L130" s="141"/>
    </row>
    <row r="131" spans="1:12" x14ac:dyDescent="0.35">
      <c r="A131" s="142">
        <v>0</v>
      </c>
      <c r="B131" s="142">
        <v>0</v>
      </c>
      <c r="C131" s="143">
        <v>0</v>
      </c>
      <c r="D131" s="143"/>
      <c r="E131" s="220"/>
      <c r="F131" s="223"/>
      <c r="G131" s="156"/>
      <c r="H131" s="221"/>
      <c r="I131" s="221"/>
      <c r="J131" s="216"/>
      <c r="K131" s="216"/>
      <c r="L131" s="141"/>
    </row>
    <row r="132" spans="1:12" x14ac:dyDescent="0.35">
      <c r="A132" s="136" t="s">
        <v>112</v>
      </c>
      <c r="B132" s="136"/>
      <c r="C132" s="157"/>
      <c r="D132" s="157"/>
      <c r="E132" s="220"/>
      <c r="F132" s="223"/>
      <c r="G132" s="156"/>
      <c r="H132" s="221"/>
      <c r="I132" s="221"/>
      <c r="J132" s="216"/>
      <c r="K132" s="216"/>
      <c r="L132" s="141"/>
    </row>
    <row r="133" spans="1:12" x14ac:dyDescent="0.35">
      <c r="A133" s="136">
        <v>0</v>
      </c>
      <c r="B133" s="136">
        <v>0</v>
      </c>
      <c r="C133" s="157">
        <v>0</v>
      </c>
      <c r="D133" s="157"/>
      <c r="E133" s="220"/>
      <c r="F133" s="223"/>
      <c r="G133" s="156"/>
      <c r="H133" s="221"/>
      <c r="I133" s="221"/>
      <c r="J133" s="216"/>
      <c r="K133" s="216"/>
      <c r="L133" s="141"/>
    </row>
    <row r="134" spans="1:12" x14ac:dyDescent="0.35">
      <c r="A134" s="142" t="s">
        <v>26</v>
      </c>
      <c r="B134" s="142" t="s">
        <v>113</v>
      </c>
      <c r="C134" s="143" t="s">
        <v>445</v>
      </c>
      <c r="D134" s="143"/>
      <c r="E134" s="220"/>
      <c r="F134" s="223"/>
      <c r="G134" s="156"/>
      <c r="H134" s="221"/>
      <c r="I134" s="221"/>
      <c r="J134" s="216"/>
      <c r="K134" s="216"/>
      <c r="L134" s="141"/>
    </row>
    <row r="135" spans="1:12" x14ac:dyDescent="0.35">
      <c r="A135" s="142">
        <v>0</v>
      </c>
      <c r="B135" s="142">
        <v>0</v>
      </c>
      <c r="C135" s="143">
        <v>0</v>
      </c>
      <c r="D135" s="143"/>
      <c r="E135" s="220"/>
      <c r="F135" s="223"/>
      <c r="G135" s="156"/>
      <c r="H135" s="221"/>
      <c r="I135" s="221"/>
      <c r="J135" s="216"/>
      <c r="K135" s="216"/>
      <c r="L135" s="141"/>
    </row>
    <row r="136" spans="1:12" x14ac:dyDescent="0.35">
      <c r="A136" s="142" t="s">
        <v>29</v>
      </c>
      <c r="B136" s="142" t="s">
        <v>114</v>
      </c>
      <c r="C136" s="143" t="s">
        <v>446</v>
      </c>
      <c r="D136" s="143"/>
      <c r="E136" s="242"/>
      <c r="F136" s="229"/>
      <c r="G136" s="243"/>
      <c r="H136" s="216"/>
      <c r="I136" s="216"/>
      <c r="J136" s="216"/>
      <c r="K136" s="216"/>
      <c r="L136" s="141"/>
    </row>
    <row r="137" spans="1:12" x14ac:dyDescent="0.35">
      <c r="A137" s="142" t="s">
        <v>29</v>
      </c>
      <c r="B137" s="142" t="s">
        <v>115</v>
      </c>
      <c r="C137" s="143" t="s">
        <v>447</v>
      </c>
      <c r="D137" s="143"/>
      <c r="E137" s="236"/>
      <c r="F137" s="223"/>
      <c r="G137" s="156"/>
      <c r="H137" s="216"/>
      <c r="I137" s="216"/>
      <c r="J137" s="216"/>
      <c r="K137" s="216"/>
      <c r="L137" s="141"/>
    </row>
    <row r="138" spans="1:12" x14ac:dyDescent="0.35">
      <c r="A138" s="142" t="s">
        <v>29</v>
      </c>
      <c r="B138" s="142" t="s">
        <v>116</v>
      </c>
      <c r="C138" s="143" t="s">
        <v>448</v>
      </c>
      <c r="D138" s="143"/>
      <c r="E138" s="236"/>
      <c r="F138" s="223"/>
      <c r="G138" s="156"/>
      <c r="H138" s="216"/>
      <c r="I138" s="216"/>
      <c r="J138" s="216"/>
      <c r="K138" s="216"/>
      <c r="L138" s="141"/>
    </row>
    <row r="139" spans="1:12" x14ac:dyDescent="0.35">
      <c r="A139" s="142" t="s">
        <v>29</v>
      </c>
      <c r="B139" s="142" t="s">
        <v>117</v>
      </c>
      <c r="C139" s="143" t="s">
        <v>449</v>
      </c>
      <c r="D139" s="143"/>
      <c r="E139" s="242"/>
      <c r="F139" s="229"/>
      <c r="G139" s="243"/>
      <c r="H139" s="216"/>
      <c r="I139" s="216"/>
      <c r="J139" s="216"/>
      <c r="K139" s="216"/>
      <c r="L139" s="141"/>
    </row>
    <row r="140" spans="1:12" x14ac:dyDescent="0.35">
      <c r="A140" s="142" t="s">
        <v>37</v>
      </c>
      <c r="B140" s="142" t="s">
        <v>118</v>
      </c>
      <c r="C140" s="143" t="s">
        <v>450</v>
      </c>
      <c r="D140" s="143"/>
      <c r="E140" s="236"/>
      <c r="F140" s="223"/>
      <c r="G140" s="156"/>
      <c r="H140" s="216"/>
      <c r="I140" s="216"/>
      <c r="J140" s="216"/>
      <c r="K140" s="216"/>
      <c r="L140" s="141"/>
    </row>
    <row r="141" spans="1:12" x14ac:dyDescent="0.35">
      <c r="A141" s="136" t="s">
        <v>119</v>
      </c>
      <c r="B141" s="136"/>
      <c r="C141" s="157"/>
      <c r="D141" s="157"/>
      <c r="E141" s="39"/>
      <c r="F141" s="274"/>
      <c r="G141" s="40"/>
      <c r="H141" s="40"/>
      <c r="I141" s="40"/>
      <c r="J141" s="40"/>
      <c r="K141" s="40"/>
      <c r="L141" s="141"/>
    </row>
    <row r="142" spans="1:12" x14ac:dyDescent="0.35">
      <c r="A142" s="142">
        <v>0</v>
      </c>
      <c r="B142" s="142">
        <v>0</v>
      </c>
      <c r="C142" s="143">
        <v>0</v>
      </c>
      <c r="D142" s="143"/>
      <c r="E142" s="236"/>
      <c r="F142" s="223"/>
      <c r="G142" s="156"/>
      <c r="H142" s="216"/>
      <c r="I142" s="216"/>
      <c r="J142" s="216"/>
      <c r="K142" s="216"/>
      <c r="L142" s="141"/>
    </row>
    <row r="143" spans="1:12" x14ac:dyDescent="0.35">
      <c r="A143" s="142" t="s">
        <v>29</v>
      </c>
      <c r="B143" s="142" t="s">
        <v>120</v>
      </c>
      <c r="C143" s="143" t="s">
        <v>451</v>
      </c>
      <c r="D143" s="143"/>
      <c r="E143" s="220"/>
      <c r="F143" s="223"/>
      <c r="G143" s="156"/>
      <c r="H143" s="221"/>
      <c r="I143" s="221"/>
      <c r="J143" s="216"/>
      <c r="K143" s="216"/>
      <c r="L143" s="141"/>
    </row>
    <row r="144" spans="1:12" x14ac:dyDescent="0.35">
      <c r="A144" s="142" t="s">
        <v>29</v>
      </c>
      <c r="B144" s="142" t="s">
        <v>121</v>
      </c>
      <c r="C144" s="143" t="s">
        <v>452</v>
      </c>
      <c r="D144" s="143"/>
      <c r="E144" s="236"/>
      <c r="F144" s="223"/>
      <c r="G144" s="156"/>
      <c r="H144" s="216"/>
      <c r="I144" s="216"/>
      <c r="J144" s="216"/>
      <c r="K144" s="216"/>
      <c r="L144" s="141"/>
    </row>
    <row r="145" spans="1:12" x14ac:dyDescent="0.35">
      <c r="A145" s="142" t="s">
        <v>29</v>
      </c>
      <c r="B145" s="142" t="s">
        <v>122</v>
      </c>
      <c r="C145" s="143" t="s">
        <v>453</v>
      </c>
      <c r="D145" s="143"/>
      <c r="E145" s="220"/>
      <c r="F145" s="223"/>
      <c r="G145" s="156"/>
      <c r="H145" s="221"/>
      <c r="I145" s="221"/>
      <c r="J145" s="216"/>
      <c r="K145" s="216"/>
      <c r="L145" s="141"/>
    </row>
    <row r="146" spans="1:12" x14ac:dyDescent="0.35">
      <c r="A146" s="142" t="s">
        <v>29</v>
      </c>
      <c r="B146" s="142" t="s">
        <v>123</v>
      </c>
      <c r="C146" s="143" t="s">
        <v>454</v>
      </c>
      <c r="D146" s="143"/>
      <c r="E146" s="220"/>
      <c r="F146" s="223"/>
      <c r="G146" s="156"/>
      <c r="H146" s="221"/>
      <c r="I146" s="221"/>
      <c r="J146" s="216"/>
      <c r="K146" s="216"/>
      <c r="L146" s="141"/>
    </row>
    <row r="147" spans="1:12" x14ac:dyDescent="0.35">
      <c r="A147" s="142" t="s">
        <v>29</v>
      </c>
      <c r="B147" s="142" t="s">
        <v>124</v>
      </c>
      <c r="C147" s="143" t="s">
        <v>455</v>
      </c>
      <c r="D147" s="143"/>
      <c r="E147" s="220"/>
      <c r="F147" s="223"/>
      <c r="G147" s="156"/>
      <c r="H147" s="221"/>
      <c r="I147" s="221"/>
      <c r="J147" s="216"/>
      <c r="K147" s="216"/>
      <c r="L147" s="141"/>
    </row>
    <row r="148" spans="1:12" x14ac:dyDescent="0.35">
      <c r="A148" s="142" t="s">
        <v>29</v>
      </c>
      <c r="B148" s="142" t="s">
        <v>125</v>
      </c>
      <c r="C148" s="143" t="s">
        <v>456</v>
      </c>
      <c r="D148" s="143"/>
      <c r="E148" s="220"/>
      <c r="F148" s="223"/>
      <c r="G148" s="156"/>
      <c r="H148" s="221"/>
      <c r="I148" s="221"/>
      <c r="J148" s="216"/>
      <c r="K148" s="216"/>
      <c r="L148" s="141"/>
    </row>
    <row r="149" spans="1:12" x14ac:dyDescent="0.35">
      <c r="A149" s="142" t="s">
        <v>29</v>
      </c>
      <c r="B149" s="142" t="s">
        <v>126</v>
      </c>
      <c r="C149" s="143" t="s">
        <v>457</v>
      </c>
      <c r="D149" s="143"/>
      <c r="E149" s="220"/>
      <c r="F149" s="223"/>
      <c r="G149" s="156"/>
      <c r="H149" s="221"/>
      <c r="I149" s="221"/>
      <c r="J149" s="216"/>
      <c r="K149" s="216"/>
      <c r="L149" s="141"/>
    </row>
    <row r="150" spans="1:12" x14ac:dyDescent="0.35">
      <c r="A150" s="142" t="s">
        <v>37</v>
      </c>
      <c r="B150" s="142" t="s">
        <v>127</v>
      </c>
      <c r="C150" s="143" t="s">
        <v>458</v>
      </c>
      <c r="D150" s="143"/>
      <c r="E150" s="220"/>
      <c r="F150" s="223"/>
      <c r="G150" s="156"/>
      <c r="H150" s="221"/>
      <c r="I150" s="221"/>
      <c r="J150" s="216"/>
      <c r="K150" s="216"/>
      <c r="L150" s="141"/>
    </row>
    <row r="151" spans="1:12" x14ac:dyDescent="0.35">
      <c r="A151" s="136" t="s">
        <v>128</v>
      </c>
      <c r="B151" s="136"/>
      <c r="C151" s="157"/>
      <c r="D151" s="157"/>
      <c r="E151" s="220"/>
      <c r="F151" s="229"/>
      <c r="G151" s="156"/>
      <c r="H151" s="221"/>
      <c r="I151" s="221"/>
      <c r="J151" s="216"/>
      <c r="K151" s="216"/>
      <c r="L151" s="141"/>
    </row>
    <row r="152" spans="1:12" x14ac:dyDescent="0.35">
      <c r="A152" s="142">
        <v>0</v>
      </c>
      <c r="B152" s="142">
        <v>0</v>
      </c>
      <c r="C152" s="143">
        <v>0</v>
      </c>
      <c r="D152" s="143"/>
      <c r="E152" s="242"/>
      <c r="F152" s="229"/>
      <c r="G152" s="243"/>
      <c r="H152" s="216"/>
      <c r="I152" s="216"/>
      <c r="J152" s="216"/>
      <c r="K152" s="216"/>
      <c r="L152" s="141"/>
    </row>
    <row r="153" spans="1:12" x14ac:dyDescent="0.35">
      <c r="A153" s="142" t="s">
        <v>29</v>
      </c>
      <c r="B153" s="142" t="s">
        <v>129</v>
      </c>
      <c r="C153" s="143" t="s">
        <v>459</v>
      </c>
      <c r="D153" s="143"/>
      <c r="E153" s="236"/>
      <c r="F153" s="223"/>
      <c r="G153" s="156"/>
      <c r="H153" s="216"/>
      <c r="I153" s="216"/>
      <c r="J153" s="216"/>
      <c r="K153" s="216"/>
      <c r="L153" s="141"/>
    </row>
    <row r="154" spans="1:12" x14ac:dyDescent="0.35">
      <c r="A154" s="142" t="s">
        <v>29</v>
      </c>
      <c r="B154" s="142" t="s">
        <v>460</v>
      </c>
      <c r="C154" s="143" t="s">
        <v>461</v>
      </c>
      <c r="D154" s="143"/>
      <c r="E154" s="220"/>
      <c r="F154" s="223"/>
      <c r="G154" s="156"/>
      <c r="H154" s="221"/>
      <c r="I154" s="221"/>
      <c r="J154" s="216"/>
      <c r="K154" s="216"/>
      <c r="L154" s="141"/>
    </row>
    <row r="155" spans="1:12" x14ac:dyDescent="0.35">
      <c r="A155" s="142" t="s">
        <v>29</v>
      </c>
      <c r="B155" s="142" t="s">
        <v>462</v>
      </c>
      <c r="C155" s="143" t="s">
        <v>463</v>
      </c>
      <c r="D155" s="143"/>
      <c r="E155" s="220"/>
      <c r="F155" s="223"/>
      <c r="G155" s="156"/>
      <c r="H155" s="221"/>
      <c r="I155" s="221"/>
      <c r="J155" s="216"/>
      <c r="K155" s="216"/>
      <c r="L155" s="141"/>
    </row>
    <row r="156" spans="1:12" x14ac:dyDescent="0.35">
      <c r="A156" s="142" t="s">
        <v>37</v>
      </c>
      <c r="B156" s="142" t="s">
        <v>130</v>
      </c>
      <c r="C156" s="143" t="s">
        <v>464</v>
      </c>
      <c r="D156" s="143"/>
      <c r="E156" s="220"/>
      <c r="F156" s="223"/>
      <c r="G156" s="156"/>
      <c r="H156" s="221"/>
      <c r="I156" s="221"/>
      <c r="J156" s="216"/>
      <c r="K156" s="216"/>
      <c r="L156" s="141"/>
    </row>
    <row r="157" spans="1:12" x14ac:dyDescent="0.35">
      <c r="A157" s="136" t="s">
        <v>465</v>
      </c>
      <c r="B157" s="136"/>
      <c r="C157" s="157"/>
      <c r="D157" s="157"/>
      <c r="E157" s="220"/>
      <c r="F157" s="229"/>
      <c r="G157" s="156"/>
      <c r="H157" s="221"/>
      <c r="I157" s="221"/>
      <c r="J157" s="216"/>
      <c r="K157" s="216"/>
      <c r="L157" s="141"/>
    </row>
    <row r="158" spans="1:12" x14ac:dyDescent="0.35">
      <c r="A158" s="142">
        <v>0</v>
      </c>
      <c r="B158" s="142">
        <v>0</v>
      </c>
      <c r="C158" s="143">
        <v>0</v>
      </c>
      <c r="D158" s="143"/>
      <c r="E158" s="220"/>
      <c r="F158" s="223"/>
      <c r="G158" s="156"/>
      <c r="H158" s="221"/>
      <c r="I158" s="221"/>
      <c r="J158" s="216"/>
      <c r="K158" s="216"/>
      <c r="L158" s="141"/>
    </row>
    <row r="159" spans="1:12" x14ac:dyDescent="0.35">
      <c r="A159" s="142" t="s">
        <v>29</v>
      </c>
      <c r="B159" s="142" t="s">
        <v>131</v>
      </c>
      <c r="C159" s="143" t="s">
        <v>466</v>
      </c>
      <c r="D159" s="143"/>
      <c r="E159" s="220"/>
      <c r="F159" s="223"/>
      <c r="G159" s="156"/>
      <c r="H159" s="221"/>
      <c r="I159" s="221"/>
      <c r="J159" s="216"/>
      <c r="K159" s="216"/>
      <c r="L159" s="141"/>
    </row>
    <row r="160" spans="1:12" x14ac:dyDescent="0.35">
      <c r="A160" s="142" t="s">
        <v>29</v>
      </c>
      <c r="B160" s="142" t="s">
        <v>132</v>
      </c>
      <c r="C160" s="143" t="s">
        <v>467</v>
      </c>
      <c r="D160" s="143"/>
      <c r="E160" s="220"/>
      <c r="F160" s="223"/>
      <c r="G160" s="156"/>
      <c r="H160" s="221"/>
      <c r="I160" s="221"/>
      <c r="J160" s="216"/>
      <c r="K160" s="216"/>
      <c r="L160" s="141"/>
    </row>
    <row r="161" spans="1:12" x14ac:dyDescent="0.35">
      <c r="A161" s="142" t="s">
        <v>29</v>
      </c>
      <c r="B161" s="142" t="s">
        <v>133</v>
      </c>
      <c r="C161" s="143" t="s">
        <v>468</v>
      </c>
      <c r="D161" s="143"/>
      <c r="E161" s="220"/>
      <c r="F161" s="223"/>
      <c r="G161" s="156"/>
      <c r="H161" s="221"/>
      <c r="I161" s="221"/>
      <c r="J161" s="216"/>
      <c r="K161" s="216"/>
      <c r="L161" s="141"/>
    </row>
    <row r="162" spans="1:12" x14ac:dyDescent="0.35">
      <c r="A162" s="142" t="s">
        <v>29</v>
      </c>
      <c r="B162" s="142" t="s">
        <v>134</v>
      </c>
      <c r="C162" s="143" t="s">
        <v>469</v>
      </c>
      <c r="D162" s="143"/>
      <c r="E162" s="242"/>
      <c r="F162" s="229"/>
      <c r="G162" s="243"/>
      <c r="H162" s="216"/>
      <c r="I162" s="216"/>
      <c r="J162" s="216"/>
      <c r="K162" s="216"/>
      <c r="L162" s="141"/>
    </row>
    <row r="163" spans="1:12" x14ac:dyDescent="0.35">
      <c r="A163" s="142" t="s">
        <v>37</v>
      </c>
      <c r="B163" s="142" t="s">
        <v>135</v>
      </c>
      <c r="C163" s="143" t="s">
        <v>470</v>
      </c>
      <c r="D163" s="143"/>
      <c r="E163" s="236"/>
      <c r="F163" s="223"/>
      <c r="G163" s="156"/>
      <c r="H163" s="216"/>
      <c r="I163" s="216"/>
      <c r="J163" s="216"/>
      <c r="K163" s="216"/>
      <c r="L163" s="141"/>
    </row>
    <row r="164" spans="1:12" x14ac:dyDescent="0.35">
      <c r="A164" s="136" t="s">
        <v>471</v>
      </c>
      <c r="B164" s="136"/>
      <c r="C164" s="157"/>
      <c r="D164" s="157"/>
      <c r="E164" s="220"/>
      <c r="F164" s="229"/>
      <c r="G164" s="156"/>
      <c r="H164" s="221"/>
      <c r="I164" s="221"/>
      <c r="J164" s="216"/>
      <c r="K164" s="216"/>
      <c r="L164" s="141"/>
    </row>
    <row r="165" spans="1:12" x14ac:dyDescent="0.35">
      <c r="A165" s="142">
        <v>0</v>
      </c>
      <c r="B165" s="142">
        <v>0</v>
      </c>
      <c r="C165" s="143">
        <v>0</v>
      </c>
      <c r="D165" s="143"/>
      <c r="E165" s="220"/>
      <c r="F165" s="223"/>
      <c r="G165" s="156"/>
      <c r="H165" s="221"/>
      <c r="I165" s="221"/>
      <c r="J165" s="216"/>
      <c r="K165" s="216"/>
      <c r="L165" s="141"/>
    </row>
    <row r="166" spans="1:12" x14ac:dyDescent="0.35">
      <c r="A166" s="142" t="s">
        <v>29</v>
      </c>
      <c r="B166" s="142" t="s">
        <v>136</v>
      </c>
      <c r="C166" s="143" t="s">
        <v>472</v>
      </c>
      <c r="D166" s="143"/>
      <c r="E166" s="220"/>
      <c r="F166" s="223"/>
      <c r="G166" s="156"/>
      <c r="H166" s="221"/>
      <c r="I166" s="221"/>
      <c r="J166" s="216"/>
      <c r="K166" s="216"/>
      <c r="L166" s="141"/>
    </row>
    <row r="167" spans="1:12" x14ac:dyDescent="0.35">
      <c r="A167" s="142" t="s">
        <v>29</v>
      </c>
      <c r="B167" s="142" t="s">
        <v>137</v>
      </c>
      <c r="C167" s="143" t="s">
        <v>473</v>
      </c>
      <c r="D167" s="143"/>
      <c r="E167" s="220"/>
      <c r="F167" s="223"/>
      <c r="G167" s="156"/>
      <c r="H167" s="221"/>
      <c r="I167" s="221"/>
      <c r="J167" s="216"/>
      <c r="K167" s="216"/>
      <c r="L167" s="141"/>
    </row>
    <row r="168" spans="1:12" x14ac:dyDescent="0.35">
      <c r="A168" s="142" t="s">
        <v>29</v>
      </c>
      <c r="B168" s="142" t="s">
        <v>138</v>
      </c>
      <c r="C168" s="143" t="s">
        <v>474</v>
      </c>
      <c r="D168" s="143"/>
      <c r="E168" s="220"/>
      <c r="F168" s="223"/>
      <c r="G168" s="156"/>
      <c r="H168" s="221"/>
      <c r="I168" s="221"/>
      <c r="J168" s="216"/>
      <c r="K168" s="216"/>
      <c r="L168" s="141"/>
    </row>
    <row r="169" spans="1:12" x14ac:dyDescent="0.35">
      <c r="A169" s="142" t="s">
        <v>37</v>
      </c>
      <c r="B169" s="142" t="s">
        <v>139</v>
      </c>
      <c r="C169" s="143" t="s">
        <v>475</v>
      </c>
      <c r="D169" s="143"/>
      <c r="E169" s="220"/>
      <c r="F169" s="223"/>
      <c r="G169" s="156"/>
      <c r="H169" s="221"/>
      <c r="I169" s="221"/>
      <c r="J169" s="216"/>
      <c r="K169" s="216"/>
      <c r="L169" s="141"/>
    </row>
    <row r="170" spans="1:12" x14ac:dyDescent="0.35">
      <c r="A170" s="136" t="s">
        <v>140</v>
      </c>
      <c r="B170" s="136"/>
      <c r="C170" s="157"/>
      <c r="D170" s="157"/>
      <c r="E170" s="242"/>
      <c r="F170" s="229"/>
      <c r="G170" s="243"/>
      <c r="H170" s="216"/>
      <c r="I170" s="216"/>
      <c r="J170" s="216"/>
      <c r="K170" s="216"/>
      <c r="L170" s="141"/>
    </row>
    <row r="171" spans="1:12" x14ac:dyDescent="0.35">
      <c r="A171" s="142">
        <v>0</v>
      </c>
      <c r="B171" s="142">
        <v>0</v>
      </c>
      <c r="C171" s="143">
        <v>0</v>
      </c>
      <c r="D171" s="143"/>
      <c r="E171" s="236"/>
      <c r="F171" s="223"/>
      <c r="G171" s="156"/>
      <c r="H171" s="216"/>
      <c r="I171" s="216"/>
      <c r="J171" s="216"/>
      <c r="K171" s="216"/>
      <c r="L171" s="141"/>
    </row>
    <row r="172" spans="1:12" x14ac:dyDescent="0.35">
      <c r="A172" s="142" t="s">
        <v>29</v>
      </c>
      <c r="B172" s="142" t="s">
        <v>141</v>
      </c>
      <c r="C172" s="143" t="s">
        <v>476</v>
      </c>
      <c r="D172" s="143"/>
      <c r="E172" s="220"/>
      <c r="F172" s="223"/>
      <c r="G172" s="156"/>
      <c r="H172" s="221"/>
      <c r="I172" s="221"/>
      <c r="J172" s="216"/>
      <c r="K172" s="216"/>
      <c r="L172" s="141"/>
    </row>
    <row r="173" spans="1:12" x14ac:dyDescent="0.35">
      <c r="A173" s="142" t="s">
        <v>29</v>
      </c>
      <c r="B173" s="142" t="s">
        <v>142</v>
      </c>
      <c r="C173" s="143" t="s">
        <v>477</v>
      </c>
      <c r="D173" s="143"/>
      <c r="E173" s="220"/>
      <c r="F173" s="223"/>
      <c r="G173" s="156"/>
      <c r="H173" s="221"/>
      <c r="I173" s="221"/>
      <c r="J173" s="216"/>
      <c r="K173" s="216"/>
      <c r="L173" s="141"/>
    </row>
    <row r="174" spans="1:12" x14ac:dyDescent="0.35">
      <c r="A174" s="142" t="s">
        <v>29</v>
      </c>
      <c r="B174" s="142" t="s">
        <v>143</v>
      </c>
      <c r="C174" s="143" t="s">
        <v>478</v>
      </c>
      <c r="D174" s="143"/>
      <c r="E174" s="220"/>
      <c r="F174" s="223"/>
      <c r="G174" s="156"/>
      <c r="H174" s="221"/>
      <c r="I174" s="221"/>
      <c r="J174" s="216"/>
      <c r="K174" s="216"/>
      <c r="L174" s="141"/>
    </row>
    <row r="175" spans="1:12" x14ac:dyDescent="0.35">
      <c r="A175" s="142" t="s">
        <v>29</v>
      </c>
      <c r="B175" s="142" t="s">
        <v>144</v>
      </c>
      <c r="C175" s="143" t="s">
        <v>479</v>
      </c>
      <c r="D175" s="143"/>
      <c r="E175" s="220"/>
      <c r="F175" s="223"/>
      <c r="G175" s="156"/>
      <c r="H175" s="221"/>
      <c r="I175" s="221"/>
      <c r="J175" s="216"/>
      <c r="K175" s="216"/>
      <c r="L175" s="141"/>
    </row>
    <row r="176" spans="1:12" x14ac:dyDescent="0.35">
      <c r="A176" s="142" t="s">
        <v>29</v>
      </c>
      <c r="B176" s="142" t="s">
        <v>145</v>
      </c>
      <c r="C176" s="143" t="s">
        <v>480</v>
      </c>
      <c r="D176" s="143"/>
      <c r="E176" s="220"/>
      <c r="F176" s="223"/>
      <c r="G176" s="156"/>
      <c r="H176" s="221"/>
      <c r="I176" s="221"/>
      <c r="J176" s="216"/>
      <c r="K176" s="216"/>
      <c r="L176" s="141"/>
    </row>
    <row r="177" spans="1:12" x14ac:dyDescent="0.35">
      <c r="A177" s="142" t="s">
        <v>37</v>
      </c>
      <c r="B177" s="142" t="s">
        <v>146</v>
      </c>
      <c r="C177" s="143" t="s">
        <v>481</v>
      </c>
      <c r="D177" s="143"/>
      <c r="E177" s="242"/>
      <c r="F177" s="229"/>
      <c r="G177" s="243"/>
      <c r="H177" s="216"/>
      <c r="I177" s="216"/>
      <c r="J177" s="216"/>
      <c r="K177" s="216"/>
      <c r="L177" s="141"/>
    </row>
    <row r="178" spans="1:12" x14ac:dyDescent="0.35">
      <c r="A178" s="136" t="s">
        <v>147</v>
      </c>
      <c r="B178" s="136"/>
      <c r="C178" s="157"/>
      <c r="D178" s="157"/>
      <c r="E178" s="236"/>
      <c r="F178" s="229"/>
      <c r="G178" s="156"/>
      <c r="H178" s="216"/>
      <c r="I178" s="216"/>
      <c r="J178" s="216"/>
      <c r="K178" s="216"/>
      <c r="L178" s="141"/>
    </row>
    <row r="179" spans="1:12" x14ac:dyDescent="0.35">
      <c r="A179" s="142">
        <v>0</v>
      </c>
      <c r="B179" s="142">
        <v>0</v>
      </c>
      <c r="C179" s="143">
        <v>0</v>
      </c>
      <c r="D179" s="143"/>
      <c r="E179" s="220"/>
      <c r="F179" s="223"/>
      <c r="G179" s="156"/>
      <c r="H179" s="221"/>
      <c r="I179" s="221"/>
      <c r="J179" s="216"/>
      <c r="K179" s="216"/>
      <c r="L179" s="141"/>
    </row>
    <row r="180" spans="1:12" x14ac:dyDescent="0.35">
      <c r="A180" s="142" t="s">
        <v>29</v>
      </c>
      <c r="B180" s="142" t="s">
        <v>148</v>
      </c>
      <c r="C180" s="143" t="s">
        <v>482</v>
      </c>
      <c r="D180" s="143"/>
      <c r="E180" s="220"/>
      <c r="F180" s="223"/>
      <c r="G180" s="156"/>
      <c r="H180" s="221"/>
      <c r="I180" s="221"/>
      <c r="J180" s="216"/>
      <c r="K180" s="216"/>
      <c r="L180" s="141"/>
    </row>
    <row r="181" spans="1:12" x14ac:dyDescent="0.35">
      <c r="A181" s="142" t="s">
        <v>29</v>
      </c>
      <c r="B181" s="142" t="s">
        <v>149</v>
      </c>
      <c r="C181" s="143" t="s">
        <v>483</v>
      </c>
      <c r="D181" s="143"/>
      <c r="E181" s="220"/>
      <c r="F181" s="223"/>
      <c r="G181" s="156"/>
      <c r="H181" s="221"/>
      <c r="I181" s="221"/>
      <c r="J181" s="216"/>
      <c r="K181" s="216"/>
      <c r="L181" s="141"/>
    </row>
    <row r="182" spans="1:12" x14ac:dyDescent="0.35">
      <c r="A182" s="142" t="s">
        <v>29</v>
      </c>
      <c r="B182" s="142" t="s">
        <v>150</v>
      </c>
      <c r="C182" s="143" t="s">
        <v>484</v>
      </c>
      <c r="D182" s="143"/>
      <c r="E182" s="220"/>
      <c r="F182" s="223"/>
      <c r="G182" s="156"/>
      <c r="H182" s="221"/>
      <c r="I182" s="221"/>
      <c r="J182" s="216"/>
      <c r="K182" s="216"/>
      <c r="L182" s="141"/>
    </row>
    <row r="183" spans="1:12" x14ac:dyDescent="0.35">
      <c r="A183" s="142" t="s">
        <v>29</v>
      </c>
      <c r="B183" s="142" t="s">
        <v>485</v>
      </c>
      <c r="C183" s="143" t="s">
        <v>486</v>
      </c>
      <c r="D183" s="143"/>
      <c r="E183" s="242"/>
      <c r="F183" s="229"/>
      <c r="G183" s="243"/>
      <c r="H183" s="216"/>
      <c r="I183" s="216"/>
      <c r="J183" s="216"/>
      <c r="K183" s="216"/>
      <c r="L183" s="141"/>
    </row>
    <row r="184" spans="1:12" x14ac:dyDescent="0.35">
      <c r="A184" s="142" t="s">
        <v>37</v>
      </c>
      <c r="B184" s="142" t="s">
        <v>151</v>
      </c>
      <c r="C184" s="143" t="s">
        <v>487</v>
      </c>
      <c r="D184" s="143"/>
      <c r="E184" s="236"/>
      <c r="F184" s="223"/>
      <c r="G184" s="156"/>
      <c r="H184" s="216"/>
      <c r="I184" s="216"/>
      <c r="J184" s="216"/>
      <c r="K184" s="216"/>
      <c r="L184" s="141"/>
    </row>
    <row r="185" spans="1:12" x14ac:dyDescent="0.35">
      <c r="A185" s="136" t="s">
        <v>488</v>
      </c>
      <c r="B185" s="136"/>
      <c r="C185" s="157"/>
      <c r="D185" s="157"/>
      <c r="E185" s="220"/>
      <c r="F185" s="229"/>
      <c r="G185" s="156"/>
      <c r="H185" s="221"/>
      <c r="I185" s="221"/>
      <c r="J185" s="216"/>
      <c r="K185" s="216"/>
      <c r="L185" s="141"/>
    </row>
    <row r="186" spans="1:12" x14ac:dyDescent="0.35">
      <c r="A186" s="142">
        <v>0</v>
      </c>
      <c r="B186" s="142">
        <v>0</v>
      </c>
      <c r="C186" s="143">
        <v>0</v>
      </c>
      <c r="D186" s="143"/>
      <c r="E186" s="220"/>
      <c r="F186" s="223"/>
      <c r="G186" s="156"/>
      <c r="H186" s="221"/>
      <c r="I186" s="221"/>
      <c r="J186" s="216"/>
      <c r="K186" s="216"/>
      <c r="L186" s="141"/>
    </row>
    <row r="187" spans="1:12" x14ac:dyDescent="0.35">
      <c r="A187" s="142" t="s">
        <v>29</v>
      </c>
      <c r="B187" s="142" t="s">
        <v>152</v>
      </c>
      <c r="C187" s="143" t="s">
        <v>489</v>
      </c>
      <c r="D187" s="143"/>
      <c r="E187" s="220"/>
      <c r="F187" s="223"/>
      <c r="G187" s="156"/>
      <c r="H187" s="221"/>
      <c r="I187" s="221"/>
      <c r="J187" s="216"/>
      <c r="K187" s="216"/>
      <c r="L187" s="141"/>
    </row>
    <row r="188" spans="1:12" x14ac:dyDescent="0.35">
      <c r="A188" s="142" t="s">
        <v>29</v>
      </c>
      <c r="B188" s="142" t="s">
        <v>153</v>
      </c>
      <c r="C188" s="143" t="s">
        <v>490</v>
      </c>
      <c r="D188" s="143"/>
      <c r="E188" s="220"/>
      <c r="F188" s="223"/>
      <c r="G188" s="156"/>
      <c r="H188" s="221"/>
      <c r="I188" s="221"/>
      <c r="J188" s="216"/>
      <c r="K188" s="216"/>
      <c r="L188" s="141"/>
    </row>
    <row r="189" spans="1:12" x14ac:dyDescent="0.35">
      <c r="A189" s="142" t="s">
        <v>29</v>
      </c>
      <c r="B189" s="142" t="s">
        <v>154</v>
      </c>
      <c r="C189" s="143" t="s">
        <v>491</v>
      </c>
      <c r="D189" s="143"/>
      <c r="E189" s="220"/>
      <c r="F189" s="223"/>
      <c r="G189" s="156"/>
      <c r="H189" s="221"/>
      <c r="I189" s="221"/>
      <c r="J189" s="216"/>
      <c r="K189" s="216"/>
      <c r="L189" s="141"/>
    </row>
    <row r="190" spans="1:12" x14ac:dyDescent="0.35">
      <c r="A190" s="142" t="s">
        <v>29</v>
      </c>
      <c r="B190" s="142" t="s">
        <v>155</v>
      </c>
      <c r="C190" s="143" t="s">
        <v>492</v>
      </c>
      <c r="D190" s="143"/>
      <c r="E190" s="220"/>
      <c r="F190" s="223"/>
      <c r="G190" s="156"/>
      <c r="H190" s="221"/>
      <c r="I190" s="221"/>
      <c r="J190" s="216"/>
      <c r="K190" s="216"/>
      <c r="L190" s="141"/>
    </row>
    <row r="191" spans="1:12" x14ac:dyDescent="0.35">
      <c r="A191" s="142" t="s">
        <v>29</v>
      </c>
      <c r="B191" s="142" t="s">
        <v>156</v>
      </c>
      <c r="C191" s="143" t="s">
        <v>493</v>
      </c>
      <c r="D191" s="143"/>
      <c r="E191" s="242"/>
      <c r="F191" s="229"/>
      <c r="G191" s="243"/>
      <c r="H191" s="216"/>
      <c r="I191" s="216"/>
      <c r="J191" s="216"/>
      <c r="K191" s="216"/>
      <c r="L191" s="141"/>
    </row>
    <row r="192" spans="1:12" x14ac:dyDescent="0.35">
      <c r="A192" s="142" t="s">
        <v>37</v>
      </c>
      <c r="B192" s="142" t="s">
        <v>157</v>
      </c>
      <c r="C192" s="143" t="s">
        <v>494</v>
      </c>
      <c r="D192" s="143"/>
      <c r="E192" s="236"/>
      <c r="F192" s="223"/>
      <c r="G192" s="156"/>
      <c r="H192" s="216"/>
      <c r="I192" s="216"/>
      <c r="J192" s="216"/>
      <c r="K192" s="216"/>
      <c r="L192" s="141"/>
    </row>
    <row r="193" spans="1:12" x14ac:dyDescent="0.35">
      <c r="A193" s="136" t="s">
        <v>495</v>
      </c>
      <c r="B193" s="136"/>
      <c r="C193" s="157"/>
      <c r="D193" s="157"/>
      <c r="E193" s="220"/>
      <c r="F193" s="229"/>
      <c r="G193" s="156"/>
      <c r="H193" s="221"/>
      <c r="I193" s="221"/>
      <c r="J193" s="216"/>
      <c r="K193" s="216"/>
      <c r="L193" s="141"/>
    </row>
    <row r="194" spans="1:12" x14ac:dyDescent="0.35">
      <c r="A194" s="142">
        <v>0</v>
      </c>
      <c r="B194" s="142">
        <v>0</v>
      </c>
      <c r="C194" s="143">
        <v>0</v>
      </c>
      <c r="D194" s="143"/>
      <c r="E194" s="220"/>
      <c r="F194" s="223"/>
      <c r="G194" s="156"/>
      <c r="H194" s="221"/>
      <c r="I194" s="221"/>
      <c r="J194" s="216"/>
      <c r="K194" s="216"/>
      <c r="L194" s="141"/>
    </row>
    <row r="195" spans="1:12" x14ac:dyDescent="0.35">
      <c r="A195" s="142" t="s">
        <v>29</v>
      </c>
      <c r="B195" s="142" t="s">
        <v>158</v>
      </c>
      <c r="C195" s="143" t="s">
        <v>496</v>
      </c>
      <c r="D195" s="143"/>
      <c r="E195" s="220"/>
      <c r="F195" s="223"/>
      <c r="G195" s="156"/>
      <c r="H195" s="221"/>
      <c r="I195" s="221"/>
      <c r="J195" s="216"/>
      <c r="K195" s="216"/>
      <c r="L195" s="141"/>
    </row>
    <row r="196" spans="1:12" x14ac:dyDescent="0.35">
      <c r="A196" s="142" t="s">
        <v>29</v>
      </c>
      <c r="B196" s="142" t="s">
        <v>159</v>
      </c>
      <c r="C196" s="143" t="s">
        <v>497</v>
      </c>
      <c r="D196" s="143"/>
      <c r="E196" s="220"/>
      <c r="F196" s="223"/>
      <c r="G196" s="156"/>
      <c r="H196" s="221"/>
      <c r="I196" s="221"/>
      <c r="J196" s="216"/>
      <c r="K196" s="216"/>
      <c r="L196" s="141"/>
    </row>
    <row r="197" spans="1:12" x14ac:dyDescent="0.35">
      <c r="A197" s="142" t="s">
        <v>29</v>
      </c>
      <c r="B197" s="142" t="s">
        <v>160</v>
      </c>
      <c r="C197" s="143" t="s">
        <v>498</v>
      </c>
      <c r="D197" s="143"/>
      <c r="E197" s="220"/>
      <c r="F197" s="223"/>
      <c r="G197" s="156"/>
      <c r="H197" s="221"/>
      <c r="I197" s="221"/>
      <c r="J197" s="216"/>
      <c r="K197" s="216"/>
      <c r="L197" s="141"/>
    </row>
    <row r="198" spans="1:12" x14ac:dyDescent="0.35">
      <c r="A198" s="142" t="s">
        <v>29</v>
      </c>
      <c r="B198" s="142" t="s">
        <v>161</v>
      </c>
      <c r="C198" s="143" t="s">
        <v>499</v>
      </c>
      <c r="D198" s="143"/>
      <c r="E198" s="220"/>
      <c r="F198" s="223"/>
      <c r="G198" s="156"/>
      <c r="H198" s="221"/>
      <c r="I198" s="221"/>
      <c r="J198" s="216"/>
      <c r="K198" s="216"/>
      <c r="L198" s="141"/>
    </row>
    <row r="199" spans="1:12" x14ac:dyDescent="0.35">
      <c r="A199" s="142" t="s">
        <v>37</v>
      </c>
      <c r="B199" s="142" t="s">
        <v>162</v>
      </c>
      <c r="C199" s="143" t="s">
        <v>500</v>
      </c>
      <c r="D199" s="143"/>
      <c r="E199" s="242"/>
      <c r="F199" s="229"/>
      <c r="G199" s="243"/>
      <c r="H199" s="216"/>
      <c r="I199" s="216"/>
      <c r="J199" s="216"/>
      <c r="K199" s="216"/>
      <c r="L199" s="141"/>
    </row>
    <row r="200" spans="1:12" x14ac:dyDescent="0.35">
      <c r="A200" s="136" t="s">
        <v>163</v>
      </c>
      <c r="B200" s="136"/>
      <c r="C200" s="157"/>
      <c r="D200" s="157"/>
      <c r="E200" s="236"/>
      <c r="F200" s="229"/>
      <c r="G200" s="156"/>
      <c r="H200" s="216"/>
      <c r="I200" s="216"/>
      <c r="J200" s="216"/>
      <c r="K200" s="216"/>
      <c r="L200" s="141"/>
    </row>
    <row r="201" spans="1:12" x14ac:dyDescent="0.35">
      <c r="A201" s="142">
        <v>0</v>
      </c>
      <c r="B201" s="142">
        <v>0</v>
      </c>
      <c r="C201" s="143">
        <v>0</v>
      </c>
      <c r="D201" s="143"/>
      <c r="E201" s="220"/>
      <c r="F201" s="223"/>
      <c r="G201" s="156"/>
      <c r="H201" s="221"/>
      <c r="I201" s="221"/>
      <c r="J201" s="216"/>
      <c r="K201" s="216"/>
      <c r="L201" s="141"/>
    </row>
    <row r="202" spans="1:12" x14ac:dyDescent="0.35">
      <c r="A202" s="142" t="s">
        <v>29</v>
      </c>
      <c r="B202" s="142" t="s">
        <v>164</v>
      </c>
      <c r="C202" s="143" t="s">
        <v>501</v>
      </c>
      <c r="D202" s="143"/>
      <c r="E202" s="220"/>
      <c r="F202" s="223"/>
      <c r="G202" s="156"/>
      <c r="H202" s="221"/>
      <c r="I202" s="221"/>
      <c r="J202" s="216"/>
      <c r="K202" s="216"/>
      <c r="L202" s="141"/>
    </row>
    <row r="203" spans="1:12" x14ac:dyDescent="0.35">
      <c r="A203" s="142" t="s">
        <v>29</v>
      </c>
      <c r="B203" s="142" t="s">
        <v>165</v>
      </c>
      <c r="C203" s="143" t="s">
        <v>502</v>
      </c>
      <c r="D203" s="143"/>
      <c r="E203" s="220"/>
      <c r="F203" s="223"/>
      <c r="G203" s="156"/>
      <c r="H203" s="221"/>
      <c r="I203" s="221"/>
      <c r="J203" s="216"/>
      <c r="K203" s="216"/>
      <c r="L203" s="141"/>
    </row>
    <row r="204" spans="1:12" x14ac:dyDescent="0.35">
      <c r="A204" s="142" t="s">
        <v>29</v>
      </c>
      <c r="B204" s="142" t="s">
        <v>166</v>
      </c>
      <c r="C204" s="143" t="s">
        <v>503</v>
      </c>
      <c r="D204" s="143"/>
      <c r="E204" s="220"/>
      <c r="F204" s="223"/>
      <c r="G204" s="156"/>
      <c r="H204" s="221"/>
      <c r="I204" s="221"/>
      <c r="J204" s="216"/>
      <c r="K204" s="216"/>
      <c r="L204" s="141"/>
    </row>
    <row r="205" spans="1:12" x14ac:dyDescent="0.35">
      <c r="A205" s="142" t="s">
        <v>29</v>
      </c>
      <c r="B205" s="142" t="s">
        <v>504</v>
      </c>
      <c r="C205" s="143" t="s">
        <v>505</v>
      </c>
      <c r="D205" s="143"/>
      <c r="E205" s="220"/>
      <c r="F205" s="223"/>
      <c r="G205" s="156"/>
      <c r="H205" s="221"/>
      <c r="I205" s="221"/>
      <c r="J205" s="216"/>
      <c r="K205" s="216"/>
      <c r="L205" s="141"/>
    </row>
    <row r="206" spans="1:12" x14ac:dyDescent="0.35">
      <c r="A206" s="142" t="s">
        <v>37</v>
      </c>
      <c r="B206" s="142" t="s">
        <v>167</v>
      </c>
      <c r="C206" s="143" t="s">
        <v>506</v>
      </c>
      <c r="D206" s="143"/>
      <c r="E206" s="220"/>
      <c r="F206" s="223"/>
      <c r="G206" s="156"/>
      <c r="H206" s="221"/>
      <c r="I206" s="221"/>
      <c r="J206" s="216"/>
      <c r="K206" s="216"/>
      <c r="L206" s="141"/>
    </row>
    <row r="207" spans="1:12" x14ac:dyDescent="0.35">
      <c r="A207" s="136" t="s">
        <v>507</v>
      </c>
      <c r="B207" s="136"/>
      <c r="C207" s="157"/>
      <c r="D207" s="157"/>
      <c r="E207" s="220"/>
      <c r="F207" s="229"/>
      <c r="G207" s="156"/>
      <c r="H207" s="221"/>
      <c r="I207" s="221"/>
      <c r="J207" s="216"/>
      <c r="K207" s="216"/>
      <c r="L207" s="141"/>
    </row>
    <row r="208" spans="1:12" x14ac:dyDescent="0.35">
      <c r="A208" s="142">
        <v>0</v>
      </c>
      <c r="B208" s="142">
        <v>0</v>
      </c>
      <c r="C208" s="143">
        <v>0</v>
      </c>
      <c r="D208" s="143"/>
      <c r="E208" s="242"/>
      <c r="F208" s="229"/>
      <c r="G208" s="243"/>
      <c r="H208" s="216"/>
      <c r="I208" s="216"/>
      <c r="J208" s="216"/>
      <c r="K208" s="216"/>
      <c r="L208" s="141"/>
    </row>
    <row r="209" spans="1:12" x14ac:dyDescent="0.35">
      <c r="A209" s="142">
        <v>0</v>
      </c>
      <c r="B209" s="142">
        <v>0</v>
      </c>
      <c r="C209" s="143">
        <v>0</v>
      </c>
      <c r="D209" s="143"/>
      <c r="E209" s="236"/>
      <c r="F209" s="223"/>
      <c r="G209" s="156"/>
      <c r="H209" s="216"/>
      <c r="I209" s="216"/>
      <c r="J209" s="216"/>
      <c r="K209" s="216"/>
      <c r="L209" s="141"/>
    </row>
    <row r="210" spans="1:12" x14ac:dyDescent="0.35">
      <c r="A210" s="136" t="s">
        <v>168</v>
      </c>
      <c r="B210" s="136"/>
      <c r="C210" s="157"/>
      <c r="D210" s="157"/>
      <c r="E210" s="220"/>
      <c r="F210" s="229"/>
      <c r="G210" s="156"/>
      <c r="H210" s="221"/>
      <c r="I210" s="221"/>
      <c r="J210" s="216"/>
      <c r="K210" s="216"/>
      <c r="L210" s="141"/>
    </row>
    <row r="211" spans="1:12" x14ac:dyDescent="0.35">
      <c r="A211" s="142">
        <v>0</v>
      </c>
      <c r="B211" s="142">
        <v>0</v>
      </c>
      <c r="C211" s="143">
        <v>0</v>
      </c>
      <c r="D211" s="143"/>
      <c r="E211" s="220"/>
      <c r="F211" s="223"/>
      <c r="G211" s="156"/>
      <c r="H211" s="221"/>
      <c r="I211" s="221"/>
      <c r="J211" s="216"/>
      <c r="K211" s="216"/>
      <c r="L211" s="141"/>
    </row>
    <row r="212" spans="1:12" x14ac:dyDescent="0.35">
      <c r="A212" s="136" t="s">
        <v>169</v>
      </c>
      <c r="B212" s="142"/>
      <c r="C212" s="143"/>
      <c r="D212" s="143"/>
      <c r="E212" s="220"/>
      <c r="F212" s="223"/>
      <c r="G212" s="156"/>
      <c r="H212" s="221"/>
      <c r="I212" s="221"/>
      <c r="J212" s="216"/>
      <c r="K212" s="216"/>
      <c r="L212" s="141"/>
    </row>
    <row r="213" spans="1:12" x14ac:dyDescent="0.35">
      <c r="A213" s="136">
        <v>0</v>
      </c>
      <c r="B213" s="142">
        <v>0</v>
      </c>
      <c r="C213" s="143">
        <v>0</v>
      </c>
      <c r="D213" s="143"/>
      <c r="E213" s="220"/>
      <c r="F213" s="223"/>
      <c r="G213" s="156"/>
      <c r="H213" s="221"/>
      <c r="I213" s="221"/>
      <c r="J213" s="216"/>
      <c r="K213" s="216"/>
      <c r="L213" s="141"/>
    </row>
    <row r="214" spans="1:12" x14ac:dyDescent="0.35">
      <c r="A214" s="142" t="s">
        <v>29</v>
      </c>
      <c r="B214" s="142" t="s">
        <v>170</v>
      </c>
      <c r="C214" s="143" t="s">
        <v>508</v>
      </c>
      <c r="D214" s="143"/>
      <c r="E214" s="220"/>
      <c r="F214" s="223"/>
      <c r="G214" s="156"/>
      <c r="H214" s="221"/>
      <c r="I214" s="221"/>
      <c r="J214" s="216"/>
      <c r="K214" s="216"/>
      <c r="L214" s="141"/>
    </row>
    <row r="215" spans="1:12" x14ac:dyDescent="0.35">
      <c r="A215" s="142" t="s">
        <v>29</v>
      </c>
      <c r="B215" s="142" t="s">
        <v>171</v>
      </c>
      <c r="C215" s="143" t="s">
        <v>509</v>
      </c>
      <c r="D215" s="143"/>
      <c r="E215" s="242"/>
      <c r="F215" s="229"/>
      <c r="G215" s="165"/>
      <c r="H215" s="216"/>
      <c r="I215" s="216"/>
      <c r="J215" s="216"/>
      <c r="K215" s="216"/>
      <c r="L215" s="141"/>
    </row>
    <row r="216" spans="1:12" x14ac:dyDescent="0.35">
      <c r="A216" s="142" t="s">
        <v>29</v>
      </c>
      <c r="B216" s="142" t="s">
        <v>172</v>
      </c>
      <c r="C216" s="143" t="s">
        <v>510</v>
      </c>
      <c r="D216" s="143"/>
      <c r="E216" s="236"/>
      <c r="F216" s="223"/>
      <c r="G216" s="156"/>
      <c r="H216" s="216"/>
      <c r="I216" s="216"/>
      <c r="J216" s="216"/>
      <c r="K216" s="216"/>
      <c r="L216" s="141"/>
    </row>
    <row r="217" spans="1:12" x14ac:dyDescent="0.35">
      <c r="A217" s="142" t="s">
        <v>29</v>
      </c>
      <c r="B217" s="142" t="s">
        <v>173</v>
      </c>
      <c r="C217" s="143" t="s">
        <v>511</v>
      </c>
      <c r="D217" s="143"/>
      <c r="E217" s="220"/>
      <c r="F217" s="223"/>
      <c r="G217" s="156"/>
      <c r="H217" s="221"/>
      <c r="I217" s="221"/>
      <c r="J217" s="216"/>
      <c r="K217" s="216"/>
      <c r="L217" s="141"/>
    </row>
    <row r="218" spans="1:12" x14ac:dyDescent="0.35">
      <c r="A218" s="142" t="s">
        <v>29</v>
      </c>
      <c r="B218" s="142" t="s">
        <v>174</v>
      </c>
      <c r="C218" s="143" t="s">
        <v>512</v>
      </c>
      <c r="D218" s="143"/>
      <c r="E218" s="220"/>
      <c r="F218" s="223"/>
      <c r="G218" s="156"/>
      <c r="H218" s="221"/>
      <c r="I218" s="221"/>
      <c r="J218" s="216"/>
      <c r="K218" s="216"/>
      <c r="L218" s="141"/>
    </row>
    <row r="219" spans="1:12" x14ac:dyDescent="0.35">
      <c r="A219" s="142" t="s">
        <v>37</v>
      </c>
      <c r="B219" s="142" t="s">
        <v>175</v>
      </c>
      <c r="C219" s="143" t="s">
        <v>513</v>
      </c>
      <c r="D219" s="143"/>
      <c r="E219" s="220"/>
      <c r="F219" s="223"/>
      <c r="G219" s="156"/>
      <c r="H219" s="221"/>
      <c r="I219" s="221"/>
      <c r="J219" s="216"/>
      <c r="K219" s="216"/>
      <c r="L219" s="141"/>
    </row>
    <row r="220" spans="1:12" x14ac:dyDescent="0.35">
      <c r="A220" s="136" t="s">
        <v>176</v>
      </c>
      <c r="B220" s="136"/>
      <c r="C220" s="157"/>
      <c r="D220" s="157"/>
      <c r="E220" s="220"/>
      <c r="F220" s="229"/>
      <c r="G220" s="156"/>
      <c r="H220" s="221"/>
      <c r="I220" s="221"/>
      <c r="J220" s="216"/>
      <c r="K220" s="216"/>
      <c r="L220" s="141"/>
    </row>
    <row r="221" spans="1:12" x14ac:dyDescent="0.35">
      <c r="A221" s="142">
        <v>0</v>
      </c>
      <c r="B221" s="142">
        <v>0</v>
      </c>
      <c r="C221" s="143">
        <v>0</v>
      </c>
      <c r="D221" s="143"/>
      <c r="E221" s="220"/>
      <c r="F221" s="223"/>
      <c r="G221" s="156"/>
      <c r="H221" s="221"/>
      <c r="I221" s="221"/>
      <c r="J221" s="216"/>
      <c r="K221" s="216"/>
      <c r="L221" s="141"/>
    </row>
    <row r="222" spans="1:12" x14ac:dyDescent="0.35">
      <c r="A222" s="142" t="s">
        <v>29</v>
      </c>
      <c r="B222" s="142" t="s">
        <v>177</v>
      </c>
      <c r="C222" s="143" t="s">
        <v>514</v>
      </c>
      <c r="D222" s="143"/>
      <c r="E222" s="220"/>
      <c r="F222" s="223"/>
      <c r="G222" s="156"/>
      <c r="H222" s="221"/>
      <c r="I222" s="221"/>
      <c r="J222" s="216"/>
      <c r="K222" s="216"/>
      <c r="L222" s="141"/>
    </row>
    <row r="223" spans="1:12" x14ac:dyDescent="0.35">
      <c r="A223" s="142" t="s">
        <v>29</v>
      </c>
      <c r="B223" s="142" t="s">
        <v>178</v>
      </c>
      <c r="C223" s="143" t="s">
        <v>515</v>
      </c>
      <c r="D223" s="143"/>
      <c r="E223" s="242"/>
      <c r="F223" s="229"/>
      <c r="G223" s="243"/>
      <c r="H223" s="216"/>
      <c r="I223" s="216"/>
      <c r="J223" s="216"/>
      <c r="K223" s="216"/>
      <c r="L223" s="141"/>
    </row>
    <row r="224" spans="1:12" x14ac:dyDescent="0.35">
      <c r="A224" s="142" t="s">
        <v>29</v>
      </c>
      <c r="B224" s="142" t="s">
        <v>179</v>
      </c>
      <c r="C224" s="143" t="s">
        <v>516</v>
      </c>
      <c r="D224" s="143"/>
      <c r="E224" s="236"/>
      <c r="F224" s="223"/>
      <c r="G224" s="156"/>
      <c r="H224" s="216"/>
      <c r="I224" s="216"/>
      <c r="J224" s="216"/>
      <c r="K224" s="216"/>
      <c r="L224" s="141"/>
    </row>
    <row r="225" spans="1:12" x14ac:dyDescent="0.35">
      <c r="A225" s="142" t="s">
        <v>29</v>
      </c>
      <c r="B225" s="142" t="s">
        <v>517</v>
      </c>
      <c r="C225" s="143" t="s">
        <v>518</v>
      </c>
      <c r="D225" s="143"/>
      <c r="E225" s="236"/>
      <c r="F225" s="223"/>
      <c r="G225" s="156"/>
      <c r="H225" s="216"/>
      <c r="I225" s="216"/>
      <c r="J225" s="216"/>
      <c r="K225" s="216"/>
      <c r="L225" s="141"/>
    </row>
    <row r="226" spans="1:12" x14ac:dyDescent="0.35">
      <c r="A226" s="142" t="s">
        <v>37</v>
      </c>
      <c r="B226" s="142" t="s">
        <v>180</v>
      </c>
      <c r="C226" s="143" t="s">
        <v>519</v>
      </c>
      <c r="D226" s="143"/>
      <c r="E226" s="242"/>
      <c r="F226" s="229"/>
      <c r="G226" s="243"/>
      <c r="H226" s="216"/>
      <c r="I226" s="216"/>
      <c r="J226" s="216"/>
      <c r="K226" s="216"/>
      <c r="L226" s="141"/>
    </row>
    <row r="227" spans="1:12" x14ac:dyDescent="0.35">
      <c r="A227" s="136" t="s">
        <v>181</v>
      </c>
      <c r="B227" s="136"/>
      <c r="C227" s="157"/>
      <c r="D227" s="157"/>
      <c r="E227" s="236"/>
      <c r="F227" s="229"/>
      <c r="G227" s="156"/>
      <c r="H227" s="216"/>
      <c r="I227" s="216"/>
      <c r="J227" s="216"/>
      <c r="K227" s="216"/>
      <c r="L227" s="141"/>
    </row>
    <row r="228" spans="1:12" x14ac:dyDescent="0.35">
      <c r="A228" s="142">
        <v>0</v>
      </c>
      <c r="B228" s="142">
        <v>0</v>
      </c>
      <c r="C228" s="143">
        <v>0</v>
      </c>
      <c r="D228" s="143"/>
      <c r="E228" s="236"/>
      <c r="F228" s="223"/>
      <c r="G228" s="156"/>
      <c r="H228" s="216"/>
      <c r="I228" s="216"/>
      <c r="J228" s="216"/>
      <c r="K228" s="216"/>
      <c r="L228" s="141"/>
    </row>
    <row r="229" spans="1:12" x14ac:dyDescent="0.35">
      <c r="A229" s="142" t="s">
        <v>29</v>
      </c>
      <c r="B229" s="142" t="s">
        <v>182</v>
      </c>
      <c r="C229" s="143" t="s">
        <v>520</v>
      </c>
      <c r="D229" s="143"/>
      <c r="E229" s="236"/>
      <c r="F229" s="223"/>
      <c r="G229" s="156"/>
      <c r="H229" s="216"/>
      <c r="I229" s="216"/>
      <c r="J229" s="216"/>
      <c r="K229" s="216"/>
      <c r="L229" s="141"/>
    </row>
    <row r="230" spans="1:12" x14ac:dyDescent="0.35">
      <c r="A230" s="142" t="s">
        <v>29</v>
      </c>
      <c r="B230" s="142" t="s">
        <v>183</v>
      </c>
      <c r="C230" s="143" t="s">
        <v>521</v>
      </c>
      <c r="D230" s="143"/>
      <c r="E230" s="220"/>
      <c r="F230" s="223"/>
      <c r="G230" s="156"/>
      <c r="H230" s="221"/>
      <c r="I230" s="221"/>
      <c r="J230" s="216"/>
      <c r="K230" s="216"/>
      <c r="L230" s="141"/>
    </row>
    <row r="231" spans="1:12" x14ac:dyDescent="0.35">
      <c r="A231" s="142" t="s">
        <v>29</v>
      </c>
      <c r="B231" s="142" t="s">
        <v>184</v>
      </c>
      <c r="C231" s="143" t="s">
        <v>522</v>
      </c>
      <c r="D231" s="141"/>
      <c r="E231" s="216"/>
      <c r="F231" s="141"/>
      <c r="G231" s="141"/>
      <c r="H231" s="141"/>
      <c r="I231" s="141"/>
      <c r="J231" s="141"/>
      <c r="K231" s="141"/>
    </row>
    <row r="232" spans="1:12" x14ac:dyDescent="0.35">
      <c r="A232" s="142" t="s">
        <v>29</v>
      </c>
      <c r="B232" s="142" t="s">
        <v>185</v>
      </c>
      <c r="C232" s="143" t="s">
        <v>523</v>
      </c>
      <c r="D232" s="143"/>
      <c r="E232" s="220"/>
      <c r="F232" s="223"/>
      <c r="G232" s="156"/>
      <c r="H232" s="221"/>
      <c r="I232" s="221"/>
      <c r="J232" s="216"/>
      <c r="K232" s="216"/>
      <c r="L232" s="141"/>
    </row>
    <row r="233" spans="1:12" x14ac:dyDescent="0.35">
      <c r="A233" s="142" t="s">
        <v>37</v>
      </c>
      <c r="B233" s="142" t="s">
        <v>186</v>
      </c>
      <c r="C233" s="143" t="s">
        <v>524</v>
      </c>
      <c r="D233" s="143"/>
      <c r="E233" s="220"/>
      <c r="F233" s="223"/>
      <c r="G233" s="156"/>
      <c r="H233" s="221"/>
      <c r="I233" s="221"/>
      <c r="J233" s="216"/>
      <c r="K233" s="216"/>
      <c r="L233" s="141"/>
    </row>
    <row r="234" spans="1:12" x14ac:dyDescent="0.35">
      <c r="A234" s="136" t="s">
        <v>187</v>
      </c>
      <c r="B234" s="136"/>
      <c r="C234" s="157"/>
      <c r="D234" s="157"/>
      <c r="E234" s="220"/>
      <c r="F234" s="229"/>
      <c r="G234" s="156"/>
      <c r="H234" s="221"/>
      <c r="I234" s="221"/>
      <c r="J234" s="216"/>
      <c r="K234" s="216"/>
      <c r="L234" s="141"/>
    </row>
    <row r="235" spans="1:12" x14ac:dyDescent="0.35">
      <c r="A235" s="142">
        <v>0</v>
      </c>
      <c r="B235" s="142">
        <v>0</v>
      </c>
      <c r="C235" s="143">
        <v>0</v>
      </c>
      <c r="D235" s="143"/>
      <c r="E235" s="220"/>
      <c r="F235" s="223"/>
      <c r="G235" s="156"/>
      <c r="H235" s="221"/>
      <c r="I235" s="221"/>
      <c r="J235" s="216"/>
      <c r="K235" s="216"/>
      <c r="L235" s="141"/>
    </row>
    <row r="236" spans="1:12" x14ac:dyDescent="0.35">
      <c r="A236" s="142" t="s">
        <v>29</v>
      </c>
      <c r="B236" s="142" t="s">
        <v>188</v>
      </c>
      <c r="C236" s="143" t="s">
        <v>525</v>
      </c>
      <c r="D236" s="275"/>
      <c r="E236" s="276"/>
      <c r="F236" s="250"/>
      <c r="G236" s="251"/>
      <c r="H236" s="277"/>
      <c r="I236" s="277"/>
      <c r="J236" s="278"/>
      <c r="K236" s="278"/>
      <c r="L236" s="279"/>
    </row>
    <row r="237" spans="1:12" x14ac:dyDescent="0.35">
      <c r="A237" s="142" t="s">
        <v>29</v>
      </c>
      <c r="B237" s="142" t="s">
        <v>189</v>
      </c>
      <c r="C237" s="143" t="s">
        <v>526</v>
      </c>
      <c r="D237" s="275"/>
      <c r="E237" s="276"/>
      <c r="F237" s="250"/>
      <c r="G237" s="251"/>
      <c r="H237" s="277"/>
      <c r="I237" s="277"/>
      <c r="J237" s="278"/>
      <c r="K237" s="278"/>
      <c r="L237" s="279"/>
    </row>
    <row r="238" spans="1:12" x14ac:dyDescent="0.35">
      <c r="A238" s="142" t="s">
        <v>29</v>
      </c>
      <c r="B238" s="142" t="s">
        <v>190</v>
      </c>
      <c r="C238" s="143" t="s">
        <v>527</v>
      </c>
      <c r="D238" s="275"/>
      <c r="E238" s="276"/>
      <c r="F238" s="280"/>
      <c r="G238" s="280"/>
      <c r="H238" s="37"/>
      <c r="I238" s="277"/>
      <c r="J238" s="278"/>
      <c r="K238" s="278"/>
      <c r="L238" s="279"/>
    </row>
    <row r="239" spans="1:12" x14ac:dyDescent="0.35">
      <c r="A239" s="142" t="s">
        <v>29</v>
      </c>
      <c r="B239" s="142" t="s">
        <v>191</v>
      </c>
      <c r="C239" s="143" t="s">
        <v>528</v>
      </c>
      <c r="D239" s="281"/>
      <c r="E239" s="276"/>
      <c r="F239" s="250"/>
      <c r="G239" s="251"/>
      <c r="H239" s="277"/>
      <c r="I239" s="277"/>
      <c r="J239" s="278"/>
      <c r="K239" s="278"/>
      <c r="L239" s="279"/>
    </row>
    <row r="240" spans="1:12" x14ac:dyDescent="0.35">
      <c r="A240" s="142" t="s">
        <v>29</v>
      </c>
      <c r="B240" s="142" t="s">
        <v>529</v>
      </c>
      <c r="C240" s="143" t="s">
        <v>530</v>
      </c>
      <c r="D240" s="275"/>
      <c r="E240" s="276"/>
      <c r="F240" s="250"/>
      <c r="G240" s="251"/>
      <c r="H240" s="277"/>
      <c r="I240" s="277"/>
      <c r="J240" s="278"/>
      <c r="K240" s="278"/>
      <c r="L240" s="279"/>
    </row>
    <row r="241" spans="1:12" x14ac:dyDescent="0.35">
      <c r="A241" s="142" t="s">
        <v>37</v>
      </c>
      <c r="B241" s="142" t="s">
        <v>192</v>
      </c>
      <c r="C241" s="143" t="s">
        <v>531</v>
      </c>
      <c r="D241" s="275"/>
      <c r="E241" s="282"/>
      <c r="F241" s="283"/>
      <c r="G241" s="284"/>
      <c r="H241" s="278"/>
      <c r="I241" s="278"/>
      <c r="J241" s="278"/>
      <c r="K241" s="278"/>
      <c r="L241" s="279"/>
    </row>
    <row r="242" spans="1:12" x14ac:dyDescent="0.35">
      <c r="A242" s="136" t="s">
        <v>193</v>
      </c>
      <c r="B242" s="136"/>
      <c r="C242" s="157"/>
      <c r="D242" s="157"/>
      <c r="E242" s="220"/>
      <c r="F242" s="229"/>
      <c r="G242" s="156"/>
      <c r="H242" s="221"/>
      <c r="I242" s="221"/>
      <c r="J242" s="216"/>
      <c r="K242" s="216"/>
      <c r="L242" s="141"/>
    </row>
    <row r="243" spans="1:12" x14ac:dyDescent="0.35">
      <c r="A243" s="142">
        <v>0</v>
      </c>
      <c r="B243" s="142">
        <v>0</v>
      </c>
      <c r="C243" s="143">
        <v>0</v>
      </c>
      <c r="D243" s="143"/>
      <c r="E243" s="242"/>
      <c r="F243" s="229"/>
      <c r="G243" s="243"/>
      <c r="H243" s="216"/>
      <c r="I243" s="216"/>
      <c r="J243" s="216"/>
      <c r="K243" s="216"/>
      <c r="L243" s="141"/>
    </row>
    <row r="244" spans="1:12" x14ac:dyDescent="0.35">
      <c r="A244" s="142" t="s">
        <v>29</v>
      </c>
      <c r="B244" s="142" t="s">
        <v>194</v>
      </c>
      <c r="C244" s="143" t="s">
        <v>532</v>
      </c>
      <c r="D244" s="275"/>
      <c r="E244" s="276"/>
      <c r="F244" s="250"/>
      <c r="G244" s="251"/>
      <c r="H244" s="277"/>
      <c r="I244" s="277"/>
      <c r="J244" s="278"/>
      <c r="K244" s="278"/>
      <c r="L244" s="279"/>
    </row>
    <row r="245" spans="1:12" x14ac:dyDescent="0.35">
      <c r="A245" s="142" t="s">
        <v>29</v>
      </c>
      <c r="B245" s="142" t="s">
        <v>195</v>
      </c>
      <c r="C245" s="143" t="s">
        <v>533</v>
      </c>
      <c r="D245" s="275"/>
      <c r="E245" s="276"/>
      <c r="F245" s="250"/>
      <c r="G245" s="251"/>
      <c r="H245" s="277"/>
      <c r="I245" s="277"/>
      <c r="J245" s="278"/>
      <c r="K245" s="278"/>
      <c r="L245" s="279"/>
    </row>
    <row r="246" spans="1:12" x14ac:dyDescent="0.35">
      <c r="A246" s="142" t="s">
        <v>29</v>
      </c>
      <c r="B246" s="142" t="s">
        <v>196</v>
      </c>
      <c r="C246" s="143" t="s">
        <v>534</v>
      </c>
      <c r="D246" s="275"/>
      <c r="E246" s="276"/>
      <c r="F246" s="250"/>
      <c r="G246" s="251"/>
      <c r="H246" s="277"/>
      <c r="I246" s="277"/>
      <c r="J246" s="278"/>
      <c r="K246" s="278"/>
      <c r="L246" s="279"/>
    </row>
    <row r="247" spans="1:12" x14ac:dyDescent="0.35">
      <c r="A247" s="142" t="s">
        <v>29</v>
      </c>
      <c r="B247" s="142" t="s">
        <v>535</v>
      </c>
      <c r="C247" s="143" t="s">
        <v>536</v>
      </c>
      <c r="D247" s="275"/>
      <c r="E247" s="282"/>
      <c r="F247" s="283"/>
      <c r="G247" s="284"/>
      <c r="H247" s="278"/>
      <c r="I247" s="278"/>
      <c r="J247" s="278"/>
      <c r="K247" s="278"/>
      <c r="L247" s="279"/>
    </row>
    <row r="248" spans="1:12" x14ac:dyDescent="0.35">
      <c r="A248" s="142" t="s">
        <v>37</v>
      </c>
      <c r="B248" s="142" t="s">
        <v>197</v>
      </c>
      <c r="C248" s="143" t="s">
        <v>537</v>
      </c>
      <c r="D248" s="275"/>
      <c r="E248" s="253"/>
      <c r="F248" s="250"/>
      <c r="G248" s="251"/>
      <c r="H248" s="278"/>
      <c r="I248" s="278"/>
      <c r="J248" s="278"/>
      <c r="K248" s="278"/>
      <c r="L248" s="279"/>
    </row>
    <row r="249" spans="1:12" x14ac:dyDescent="0.35">
      <c r="A249" s="136" t="s">
        <v>538</v>
      </c>
      <c r="B249" s="136"/>
      <c r="C249" s="157"/>
      <c r="D249" s="157"/>
      <c r="E249" s="220"/>
      <c r="F249" s="229"/>
      <c r="G249" s="156"/>
      <c r="H249" s="221"/>
      <c r="I249" s="221"/>
      <c r="J249" s="216"/>
      <c r="K249" s="216"/>
      <c r="L249" s="141"/>
    </row>
    <row r="250" spans="1:12" x14ac:dyDescent="0.35">
      <c r="A250" s="136">
        <v>0</v>
      </c>
      <c r="B250" s="142">
        <v>0</v>
      </c>
      <c r="C250" s="143">
        <v>0</v>
      </c>
      <c r="D250" s="143"/>
      <c r="E250" s="220"/>
      <c r="F250" s="223"/>
      <c r="G250" s="156"/>
      <c r="H250" s="221"/>
      <c r="I250" s="221"/>
      <c r="J250" s="216"/>
      <c r="K250" s="216"/>
      <c r="L250" s="141"/>
    </row>
    <row r="251" spans="1:12" x14ac:dyDescent="0.35">
      <c r="A251" s="136">
        <v>0</v>
      </c>
      <c r="B251" s="142">
        <v>0</v>
      </c>
      <c r="C251" s="143">
        <v>0</v>
      </c>
      <c r="D251" s="143"/>
      <c r="E251" s="242"/>
      <c r="F251" s="229"/>
      <c r="G251" s="243"/>
      <c r="H251" s="216"/>
      <c r="I251" s="216"/>
      <c r="J251" s="216"/>
      <c r="K251" s="216"/>
      <c r="L251" s="141"/>
    </row>
    <row r="252" spans="1:12" x14ac:dyDescent="0.35">
      <c r="A252" s="136" t="s">
        <v>198</v>
      </c>
      <c r="B252" s="136"/>
      <c r="C252" s="157"/>
      <c r="D252" s="157"/>
      <c r="E252" s="236"/>
      <c r="F252" s="229"/>
      <c r="G252" s="156"/>
      <c r="H252" s="216"/>
      <c r="I252" s="216"/>
      <c r="J252" s="216"/>
      <c r="K252" s="216"/>
      <c r="L252" s="141"/>
    </row>
    <row r="253" spans="1:12" x14ac:dyDescent="0.35">
      <c r="A253" s="136">
        <v>0</v>
      </c>
      <c r="B253" s="142">
        <v>0</v>
      </c>
      <c r="C253" s="143">
        <v>0</v>
      </c>
      <c r="D253" s="143"/>
      <c r="E253" s="220"/>
      <c r="F253" s="223"/>
      <c r="G253" s="156"/>
      <c r="H253" s="221"/>
      <c r="I253" s="221"/>
      <c r="J253" s="216"/>
      <c r="K253" s="216"/>
      <c r="L253" s="141"/>
    </row>
    <row r="254" spans="1:12" x14ac:dyDescent="0.35">
      <c r="A254" s="136" t="s">
        <v>199</v>
      </c>
      <c r="B254" s="136"/>
      <c r="C254" s="157"/>
      <c r="D254" s="157"/>
      <c r="E254" s="220"/>
      <c r="F254" s="223"/>
      <c r="G254" s="156"/>
      <c r="H254" s="221"/>
      <c r="I254" s="221"/>
      <c r="J254" s="216"/>
      <c r="K254" s="216"/>
      <c r="L254" s="141"/>
    </row>
    <row r="255" spans="1:12" x14ac:dyDescent="0.35">
      <c r="A255" s="142">
        <v>0</v>
      </c>
      <c r="B255" s="142">
        <v>0</v>
      </c>
      <c r="C255" s="143">
        <v>0</v>
      </c>
      <c r="D255" s="143"/>
      <c r="E255" s="220"/>
      <c r="F255" s="223"/>
      <c r="G255" s="156"/>
      <c r="H255" s="221"/>
      <c r="I255" s="221"/>
      <c r="J255" s="216"/>
      <c r="K255" s="216"/>
      <c r="L255" s="141"/>
    </row>
    <row r="256" spans="1:12" x14ac:dyDescent="0.35">
      <c r="A256" s="142" t="s">
        <v>29</v>
      </c>
      <c r="B256" s="142" t="s">
        <v>200</v>
      </c>
      <c r="C256" s="143" t="s">
        <v>539</v>
      </c>
      <c r="D256" s="143"/>
      <c r="E256" s="220"/>
      <c r="F256" s="223"/>
      <c r="G256" s="156"/>
      <c r="H256" s="221"/>
      <c r="I256" s="221"/>
      <c r="J256" s="216"/>
      <c r="K256" s="216"/>
      <c r="L256" s="141"/>
    </row>
    <row r="257" spans="1:12" x14ac:dyDescent="0.35">
      <c r="A257" s="142" t="s">
        <v>29</v>
      </c>
      <c r="B257" s="142" t="s">
        <v>201</v>
      </c>
      <c r="C257" s="143" t="s">
        <v>540</v>
      </c>
      <c r="D257" s="143"/>
      <c r="E257" s="220"/>
      <c r="F257" s="223"/>
      <c r="G257" s="156"/>
      <c r="H257" s="221"/>
      <c r="I257" s="221"/>
      <c r="J257" s="216"/>
      <c r="K257" s="216"/>
      <c r="L257" s="141"/>
    </row>
    <row r="258" spans="1:12" x14ac:dyDescent="0.35">
      <c r="A258" s="142" t="s">
        <v>29</v>
      </c>
      <c r="B258" s="142" t="s">
        <v>202</v>
      </c>
      <c r="C258" s="143" t="s">
        <v>541</v>
      </c>
      <c r="D258" s="143"/>
      <c r="E258" s="220"/>
      <c r="F258" s="223"/>
      <c r="G258" s="156"/>
      <c r="H258" s="221"/>
      <c r="I258" s="221"/>
      <c r="J258" s="216"/>
      <c r="K258" s="216"/>
      <c r="L258" s="141"/>
    </row>
    <row r="259" spans="1:12" x14ac:dyDescent="0.35">
      <c r="A259" s="142" t="s">
        <v>29</v>
      </c>
      <c r="B259" s="142" t="s">
        <v>203</v>
      </c>
      <c r="C259" s="143" t="s">
        <v>542</v>
      </c>
      <c r="D259" s="143"/>
      <c r="E259" s="220"/>
      <c r="F259" s="223"/>
      <c r="G259" s="156"/>
      <c r="H259" s="221"/>
      <c r="I259" s="221"/>
      <c r="J259" s="216"/>
      <c r="K259" s="216"/>
      <c r="L259" s="141"/>
    </row>
    <row r="260" spans="1:12" x14ac:dyDescent="0.35">
      <c r="A260" s="142" t="s">
        <v>29</v>
      </c>
      <c r="B260" s="142" t="s">
        <v>204</v>
      </c>
      <c r="C260" s="143" t="s">
        <v>543</v>
      </c>
      <c r="D260" s="143"/>
      <c r="E260" s="242"/>
      <c r="F260" s="229"/>
      <c r="G260" s="243"/>
      <c r="H260" s="216"/>
      <c r="I260" s="216"/>
      <c r="J260" s="216"/>
      <c r="K260" s="216"/>
      <c r="L260" s="141"/>
    </row>
    <row r="261" spans="1:12" x14ac:dyDescent="0.35">
      <c r="A261" s="142" t="s">
        <v>29</v>
      </c>
      <c r="B261" s="142" t="s">
        <v>205</v>
      </c>
      <c r="C261" s="143" t="s">
        <v>544</v>
      </c>
      <c r="D261" s="143"/>
      <c r="E261" s="236"/>
      <c r="F261" s="223"/>
      <c r="G261" s="156"/>
      <c r="H261" s="216"/>
      <c r="I261" s="216"/>
      <c r="J261" s="216"/>
      <c r="K261" s="216"/>
      <c r="L261" s="141"/>
    </row>
    <row r="262" spans="1:12" x14ac:dyDescent="0.35">
      <c r="A262" s="142" t="s">
        <v>29</v>
      </c>
      <c r="B262" s="142" t="s">
        <v>206</v>
      </c>
      <c r="C262" s="143" t="s">
        <v>545</v>
      </c>
      <c r="D262" s="143"/>
      <c r="E262" s="220"/>
      <c r="F262" s="223"/>
      <c r="G262" s="156"/>
      <c r="H262" s="221"/>
      <c r="I262" s="221"/>
      <c r="J262" s="216"/>
      <c r="K262" s="216"/>
      <c r="L262" s="141"/>
    </row>
    <row r="263" spans="1:12" x14ac:dyDescent="0.35">
      <c r="A263" s="142" t="s">
        <v>37</v>
      </c>
      <c r="B263" s="142" t="s">
        <v>207</v>
      </c>
      <c r="C263" s="143" t="s">
        <v>546</v>
      </c>
      <c r="D263" s="143"/>
      <c r="E263" s="220"/>
      <c r="F263" s="223"/>
      <c r="G263" s="156"/>
      <c r="H263" s="221"/>
      <c r="I263" s="221"/>
      <c r="J263" s="216"/>
      <c r="K263" s="216"/>
      <c r="L263" s="141"/>
    </row>
    <row r="264" spans="1:12" x14ac:dyDescent="0.35">
      <c r="A264" s="136" t="s">
        <v>208</v>
      </c>
      <c r="B264" s="136"/>
      <c r="C264" s="157"/>
      <c r="D264" s="157"/>
      <c r="E264" s="220"/>
      <c r="F264" s="229"/>
      <c r="G264" s="156"/>
      <c r="H264" s="221"/>
      <c r="I264" s="221"/>
      <c r="J264" s="216"/>
      <c r="K264" s="216"/>
      <c r="L264" s="141"/>
    </row>
    <row r="265" spans="1:12" x14ac:dyDescent="0.35">
      <c r="A265" s="142">
        <v>0</v>
      </c>
      <c r="B265" s="142">
        <v>0</v>
      </c>
      <c r="C265" s="143">
        <v>0</v>
      </c>
      <c r="D265" s="143"/>
      <c r="E265" s="220"/>
      <c r="F265" s="223"/>
      <c r="G265" s="156"/>
      <c r="H265" s="221"/>
      <c r="I265" s="221"/>
      <c r="J265" s="216"/>
      <c r="K265" s="216"/>
      <c r="L265" s="141"/>
    </row>
    <row r="266" spans="1:12" x14ac:dyDescent="0.35">
      <c r="A266" s="142" t="s">
        <v>29</v>
      </c>
      <c r="B266" s="142" t="s">
        <v>209</v>
      </c>
      <c r="C266" s="143" t="s">
        <v>547</v>
      </c>
      <c r="D266" s="143"/>
      <c r="E266" s="220"/>
      <c r="F266" s="223"/>
      <c r="G266" s="156"/>
      <c r="H266" s="221"/>
      <c r="I266" s="221"/>
      <c r="J266" s="216"/>
      <c r="K266" s="216"/>
      <c r="L266" s="141"/>
    </row>
    <row r="267" spans="1:12" x14ac:dyDescent="0.35">
      <c r="A267" s="142" t="s">
        <v>29</v>
      </c>
      <c r="B267" s="142" t="s">
        <v>210</v>
      </c>
      <c r="C267" s="143" t="s">
        <v>387</v>
      </c>
      <c r="D267" s="143"/>
      <c r="E267" s="220"/>
      <c r="F267" s="223"/>
      <c r="G267" s="156"/>
      <c r="H267" s="221"/>
      <c r="I267" s="221"/>
      <c r="J267" s="216"/>
      <c r="K267" s="216"/>
      <c r="L267" s="141"/>
    </row>
    <row r="268" spans="1:12" x14ac:dyDescent="0.35">
      <c r="A268" s="142" t="s">
        <v>29</v>
      </c>
      <c r="B268" s="142" t="s">
        <v>211</v>
      </c>
      <c r="C268" s="143" t="s">
        <v>548</v>
      </c>
      <c r="D268" s="143"/>
      <c r="E268" s="242"/>
      <c r="F268" s="229"/>
      <c r="G268" s="243"/>
      <c r="H268" s="216"/>
      <c r="I268" s="216"/>
      <c r="J268" s="216"/>
      <c r="K268" s="216"/>
      <c r="L268" s="141"/>
    </row>
    <row r="269" spans="1:12" x14ac:dyDescent="0.35">
      <c r="A269" s="142" t="s">
        <v>29</v>
      </c>
      <c r="B269" s="142" t="s">
        <v>212</v>
      </c>
      <c r="C269" s="143" t="s">
        <v>549</v>
      </c>
      <c r="D269" s="143"/>
      <c r="E269" s="236"/>
      <c r="F269" s="223"/>
      <c r="G269" s="156"/>
      <c r="H269" s="216"/>
      <c r="I269" s="216"/>
      <c r="J269" s="216"/>
      <c r="K269" s="216"/>
      <c r="L269" s="141"/>
    </row>
    <row r="270" spans="1:12" x14ac:dyDescent="0.35">
      <c r="A270" s="142" t="s">
        <v>29</v>
      </c>
      <c r="B270" s="142" t="s">
        <v>213</v>
      </c>
      <c r="C270" s="143" t="s">
        <v>550</v>
      </c>
      <c r="D270" s="143"/>
      <c r="E270" s="236"/>
      <c r="F270" s="223"/>
      <c r="G270" s="156"/>
      <c r="H270" s="216"/>
      <c r="I270" s="216"/>
      <c r="J270" s="216"/>
      <c r="K270" s="216"/>
      <c r="L270" s="141"/>
    </row>
    <row r="271" spans="1:12" x14ac:dyDescent="0.35">
      <c r="A271" s="142" t="s">
        <v>29</v>
      </c>
      <c r="B271" s="142" t="s">
        <v>214</v>
      </c>
      <c r="C271" s="143" t="s">
        <v>551</v>
      </c>
      <c r="D271" s="143"/>
      <c r="E271" s="242"/>
      <c r="F271" s="229"/>
      <c r="G271" s="243"/>
      <c r="H271" s="216"/>
      <c r="I271" s="216"/>
      <c r="J271" s="216"/>
      <c r="K271" s="216"/>
      <c r="L271" s="141"/>
    </row>
    <row r="272" spans="1:12" x14ac:dyDescent="0.35">
      <c r="A272" s="142" t="s">
        <v>37</v>
      </c>
      <c r="B272" s="142" t="s">
        <v>215</v>
      </c>
      <c r="C272" s="143" t="s">
        <v>552</v>
      </c>
      <c r="D272" s="143"/>
      <c r="E272" s="236"/>
      <c r="F272" s="223"/>
      <c r="G272" s="156"/>
      <c r="H272" s="216"/>
      <c r="I272" s="216"/>
      <c r="J272" s="216"/>
      <c r="K272" s="216"/>
      <c r="L272" s="141"/>
    </row>
    <row r="273" spans="1:12" x14ac:dyDescent="0.35">
      <c r="A273" s="136" t="s">
        <v>216</v>
      </c>
      <c r="B273" s="136"/>
      <c r="C273" s="157"/>
      <c r="D273" s="157"/>
      <c r="E273" s="236"/>
      <c r="F273" s="229"/>
      <c r="G273" s="156"/>
      <c r="H273" s="216"/>
      <c r="I273" s="216"/>
      <c r="J273" s="216"/>
      <c r="K273" s="216"/>
      <c r="L273" s="141"/>
    </row>
    <row r="274" spans="1:12" x14ac:dyDescent="0.35">
      <c r="A274" s="142">
        <v>0</v>
      </c>
      <c r="B274" s="142">
        <v>0</v>
      </c>
      <c r="C274" s="143">
        <v>0</v>
      </c>
      <c r="D274" s="143"/>
      <c r="E274" s="236"/>
      <c r="F274" s="223"/>
      <c r="G274" s="156"/>
      <c r="H274" s="216"/>
      <c r="I274" s="216"/>
      <c r="J274" s="216"/>
      <c r="K274" s="216"/>
      <c r="L274" s="141"/>
    </row>
    <row r="275" spans="1:12" x14ac:dyDescent="0.35">
      <c r="A275" s="142" t="s">
        <v>29</v>
      </c>
      <c r="B275" s="142" t="s">
        <v>217</v>
      </c>
      <c r="C275" s="143" t="s">
        <v>553</v>
      </c>
      <c r="D275" s="143"/>
      <c r="E275" s="220"/>
      <c r="F275" s="223"/>
      <c r="G275" s="156"/>
      <c r="H275" s="221"/>
      <c r="I275" s="221"/>
      <c r="J275" s="216"/>
      <c r="K275" s="216"/>
      <c r="L275" s="141"/>
    </row>
    <row r="276" spans="1:12" x14ac:dyDescent="0.35">
      <c r="A276" s="142" t="s">
        <v>29</v>
      </c>
      <c r="B276" s="142" t="s">
        <v>218</v>
      </c>
      <c r="C276" s="143" t="s">
        <v>554</v>
      </c>
      <c r="D276" s="143"/>
      <c r="E276" s="220"/>
      <c r="F276" s="223"/>
      <c r="G276" s="156"/>
      <c r="H276" s="221"/>
      <c r="I276" s="221"/>
      <c r="J276" s="216"/>
      <c r="K276" s="216"/>
      <c r="L276" s="141"/>
    </row>
    <row r="277" spans="1:12" x14ac:dyDescent="0.35">
      <c r="A277" s="142" t="s">
        <v>29</v>
      </c>
      <c r="B277" s="142" t="s">
        <v>219</v>
      </c>
      <c r="C277" s="143" t="s">
        <v>555</v>
      </c>
      <c r="D277" s="143"/>
      <c r="E277" s="220"/>
      <c r="F277" s="223"/>
      <c r="G277" s="156"/>
      <c r="H277" s="221"/>
      <c r="I277" s="221"/>
      <c r="J277" s="216"/>
      <c r="K277" s="216"/>
      <c r="L277" s="141"/>
    </row>
    <row r="278" spans="1:12" x14ac:dyDescent="0.35">
      <c r="A278" s="142" t="s">
        <v>29</v>
      </c>
      <c r="B278" s="142" t="s">
        <v>556</v>
      </c>
      <c r="C278" s="143" t="s">
        <v>557</v>
      </c>
      <c r="D278" s="143"/>
      <c r="E278" s="220"/>
      <c r="F278" s="223"/>
      <c r="G278" s="156"/>
      <c r="H278" s="221"/>
      <c r="I278" s="221"/>
      <c r="J278" s="216"/>
      <c r="K278" s="216"/>
      <c r="L278" s="141"/>
    </row>
    <row r="279" spans="1:12" x14ac:dyDescent="0.35">
      <c r="A279" s="142" t="s">
        <v>37</v>
      </c>
      <c r="B279" s="142" t="s">
        <v>220</v>
      </c>
      <c r="C279" s="143" t="s">
        <v>558</v>
      </c>
      <c r="D279" s="143"/>
      <c r="E279" s="220"/>
      <c r="F279" s="223"/>
      <c r="G279" s="156"/>
      <c r="H279" s="221"/>
      <c r="I279" s="221"/>
      <c r="J279" s="216"/>
      <c r="K279" s="216"/>
      <c r="L279" s="141"/>
    </row>
    <row r="280" spans="1:12" x14ac:dyDescent="0.35">
      <c r="A280" s="136" t="s">
        <v>221</v>
      </c>
      <c r="B280" s="136"/>
      <c r="C280" s="157"/>
      <c r="D280" s="157"/>
      <c r="E280" s="220"/>
      <c r="F280" s="229"/>
      <c r="G280" s="156"/>
      <c r="H280" s="221"/>
      <c r="I280" s="221"/>
      <c r="J280" s="216"/>
      <c r="K280" s="216"/>
      <c r="L280" s="141"/>
    </row>
    <row r="281" spans="1:12" x14ac:dyDescent="0.35">
      <c r="A281" s="142">
        <v>0</v>
      </c>
      <c r="B281" s="142">
        <v>0</v>
      </c>
      <c r="C281" s="143">
        <v>0</v>
      </c>
      <c r="D281" s="143"/>
      <c r="E281" s="220"/>
      <c r="F281" s="223"/>
      <c r="G281" s="156"/>
      <c r="H281" s="221"/>
      <c r="I281" s="221"/>
      <c r="J281" s="216"/>
      <c r="K281" s="216"/>
      <c r="L281" s="141"/>
    </row>
    <row r="282" spans="1:12" x14ac:dyDescent="0.35">
      <c r="A282" s="142">
        <v>0</v>
      </c>
      <c r="B282" s="142">
        <v>0</v>
      </c>
      <c r="C282" s="143">
        <v>0</v>
      </c>
      <c r="D282" s="143"/>
      <c r="E282" s="220"/>
      <c r="F282" s="223"/>
      <c r="G282" s="156"/>
      <c r="H282" s="221"/>
      <c r="I282" s="221"/>
      <c r="J282" s="216"/>
      <c r="K282" s="216"/>
      <c r="L282" s="141"/>
    </row>
    <row r="283" spans="1:12" x14ac:dyDescent="0.35">
      <c r="A283" s="136" t="s">
        <v>222</v>
      </c>
      <c r="B283" s="136"/>
      <c r="C283" s="157"/>
      <c r="D283" s="157"/>
      <c r="E283" s="242"/>
      <c r="F283" s="229"/>
      <c r="G283" s="243"/>
      <c r="H283" s="216"/>
      <c r="I283" s="216"/>
      <c r="J283" s="216"/>
      <c r="K283" s="216"/>
      <c r="L283" s="141"/>
    </row>
    <row r="284" spans="1:12" x14ac:dyDescent="0.35">
      <c r="A284" s="142">
        <v>0</v>
      </c>
      <c r="B284" s="142">
        <v>0</v>
      </c>
      <c r="C284" s="143">
        <v>0</v>
      </c>
      <c r="D284" s="143"/>
      <c r="E284" s="236"/>
      <c r="F284" s="223"/>
      <c r="G284" s="156"/>
      <c r="H284" s="216"/>
      <c r="I284" s="216"/>
      <c r="J284" s="216"/>
      <c r="K284" s="216"/>
      <c r="L284" s="141"/>
    </row>
    <row r="285" spans="1:12" x14ac:dyDescent="0.35">
      <c r="A285" s="136" t="s">
        <v>223</v>
      </c>
      <c r="B285" s="136"/>
      <c r="C285" s="157"/>
      <c r="D285" s="157"/>
      <c r="E285" s="220"/>
      <c r="F285" s="223"/>
      <c r="G285" s="156"/>
      <c r="H285" s="221"/>
      <c r="I285" s="221"/>
      <c r="J285" s="216"/>
      <c r="K285" s="216"/>
      <c r="L285" s="141"/>
    </row>
    <row r="286" spans="1:12" x14ac:dyDescent="0.35">
      <c r="A286" s="142">
        <v>0</v>
      </c>
      <c r="B286" s="142">
        <v>0</v>
      </c>
      <c r="C286" s="143">
        <v>0</v>
      </c>
      <c r="D286" s="143"/>
      <c r="E286" s="220"/>
      <c r="F286" s="223"/>
      <c r="G286" s="156"/>
      <c r="H286" s="221"/>
      <c r="I286" s="221"/>
      <c r="J286" s="216"/>
      <c r="K286" s="216"/>
      <c r="L286" s="141"/>
    </row>
    <row r="287" spans="1:12" x14ac:dyDescent="0.35">
      <c r="A287" s="142" t="s">
        <v>29</v>
      </c>
      <c r="B287" s="142" t="s">
        <v>224</v>
      </c>
      <c r="C287" s="143" t="s">
        <v>559</v>
      </c>
      <c r="D287" s="143"/>
      <c r="E287" s="220"/>
      <c r="F287" s="223"/>
      <c r="G287" s="156"/>
      <c r="H287" s="221"/>
      <c r="I287" s="221"/>
      <c r="J287" s="216"/>
      <c r="K287" s="216"/>
      <c r="L287" s="141"/>
    </row>
    <row r="288" spans="1:12" x14ac:dyDescent="0.35">
      <c r="A288" s="142" t="s">
        <v>29</v>
      </c>
      <c r="B288" s="142" t="s">
        <v>225</v>
      </c>
      <c r="C288" s="143" t="s">
        <v>560</v>
      </c>
      <c r="D288" s="143"/>
      <c r="E288" s="220"/>
      <c r="F288" s="223"/>
      <c r="G288" s="156"/>
      <c r="H288" s="221"/>
      <c r="I288" s="221"/>
      <c r="J288" s="216"/>
      <c r="K288" s="216"/>
      <c r="L288" s="141"/>
    </row>
    <row r="289" spans="1:12" x14ac:dyDescent="0.35">
      <c r="A289" s="142" t="s">
        <v>29</v>
      </c>
      <c r="B289" s="142" t="s">
        <v>226</v>
      </c>
      <c r="C289" s="143" t="s">
        <v>561</v>
      </c>
      <c r="D289" s="143"/>
      <c r="E289" s="220"/>
      <c r="F289" s="223"/>
      <c r="G289" s="156"/>
      <c r="H289" s="221"/>
      <c r="I289" s="221"/>
      <c r="J289" s="216"/>
      <c r="K289" s="216"/>
      <c r="L289" s="141"/>
    </row>
    <row r="290" spans="1:12" x14ac:dyDescent="0.35">
      <c r="A290" s="142" t="s">
        <v>29</v>
      </c>
      <c r="B290" s="142" t="s">
        <v>227</v>
      </c>
      <c r="C290" s="143" t="s">
        <v>562</v>
      </c>
      <c r="D290" s="143"/>
      <c r="E290" s="220"/>
      <c r="F290" s="223"/>
      <c r="G290" s="156"/>
      <c r="H290" s="221"/>
      <c r="I290" s="221"/>
      <c r="J290" s="216"/>
      <c r="K290" s="216"/>
      <c r="L290" s="141"/>
    </row>
    <row r="291" spans="1:12" x14ac:dyDescent="0.35">
      <c r="A291" s="142" t="s">
        <v>29</v>
      </c>
      <c r="B291" s="142" t="s">
        <v>228</v>
      </c>
      <c r="C291" s="143" t="s">
        <v>563</v>
      </c>
      <c r="D291" s="143"/>
      <c r="E291" s="220"/>
      <c r="F291" s="223"/>
      <c r="G291" s="156"/>
      <c r="H291" s="221"/>
      <c r="I291" s="221"/>
      <c r="J291" s="216"/>
      <c r="K291" s="216"/>
      <c r="L291" s="141"/>
    </row>
    <row r="292" spans="1:12" x14ac:dyDescent="0.35">
      <c r="A292" s="142" t="s">
        <v>29</v>
      </c>
      <c r="B292" s="142" t="s">
        <v>229</v>
      </c>
      <c r="C292" s="143" t="s">
        <v>564</v>
      </c>
      <c r="D292" s="143"/>
      <c r="E292" s="242"/>
      <c r="F292" s="229"/>
      <c r="G292" s="243"/>
      <c r="H292" s="216"/>
      <c r="I292" s="216"/>
      <c r="J292" s="216"/>
      <c r="K292" s="216"/>
      <c r="L292" s="141"/>
    </row>
    <row r="293" spans="1:12" x14ac:dyDescent="0.35">
      <c r="A293" s="142" t="s">
        <v>37</v>
      </c>
      <c r="B293" s="142" t="s">
        <v>230</v>
      </c>
      <c r="C293" s="143" t="s">
        <v>565</v>
      </c>
      <c r="D293" s="143"/>
      <c r="E293" s="236"/>
      <c r="F293" s="223"/>
      <c r="G293" s="156"/>
      <c r="H293" s="216"/>
      <c r="I293" s="216"/>
      <c r="J293" s="216"/>
      <c r="K293" s="216"/>
      <c r="L293" s="141"/>
    </row>
    <row r="294" spans="1:12" x14ac:dyDescent="0.35">
      <c r="A294" s="136" t="s">
        <v>231</v>
      </c>
      <c r="B294" s="136"/>
      <c r="C294" s="157"/>
      <c r="D294" s="157"/>
      <c r="E294" s="220"/>
      <c r="F294" s="229"/>
      <c r="G294" s="156"/>
      <c r="H294" s="221"/>
      <c r="I294" s="221"/>
      <c r="J294" s="216"/>
      <c r="K294" s="216"/>
      <c r="L294" s="141"/>
    </row>
    <row r="295" spans="1:12" x14ac:dyDescent="0.35">
      <c r="A295" s="142">
        <v>0</v>
      </c>
      <c r="B295" s="142">
        <v>0</v>
      </c>
      <c r="C295" s="143">
        <v>0</v>
      </c>
      <c r="D295" s="143"/>
      <c r="E295" s="220"/>
      <c r="F295" s="223"/>
      <c r="G295" s="156"/>
      <c r="H295" s="221"/>
      <c r="I295" s="221"/>
      <c r="J295" s="216"/>
      <c r="K295" s="216"/>
      <c r="L295" s="141"/>
    </row>
    <row r="296" spans="1:12" x14ac:dyDescent="0.35">
      <c r="A296" s="142" t="s">
        <v>29</v>
      </c>
      <c r="B296" s="142" t="s">
        <v>232</v>
      </c>
      <c r="C296" s="143" t="s">
        <v>566</v>
      </c>
      <c r="D296" s="143"/>
      <c r="E296" s="220"/>
      <c r="F296" s="223"/>
      <c r="G296" s="156"/>
      <c r="H296" s="221"/>
      <c r="I296" s="221"/>
      <c r="J296" s="216"/>
      <c r="K296" s="216"/>
      <c r="L296" s="141"/>
    </row>
    <row r="297" spans="1:12" x14ac:dyDescent="0.35">
      <c r="A297" s="142" t="s">
        <v>29</v>
      </c>
      <c r="B297" s="142" t="s">
        <v>233</v>
      </c>
      <c r="C297" s="143" t="s">
        <v>567</v>
      </c>
      <c r="D297" s="143"/>
      <c r="E297" s="220"/>
      <c r="F297" s="223"/>
      <c r="G297" s="156"/>
      <c r="H297" s="221"/>
      <c r="I297" s="221"/>
      <c r="J297" s="216"/>
      <c r="K297" s="216"/>
      <c r="L297" s="141"/>
    </row>
    <row r="298" spans="1:12" x14ac:dyDescent="0.35">
      <c r="A298" s="142" t="s">
        <v>29</v>
      </c>
      <c r="B298" s="142" t="s">
        <v>234</v>
      </c>
      <c r="C298" s="143" t="s">
        <v>568</v>
      </c>
      <c r="D298" s="143"/>
      <c r="E298" s="220"/>
      <c r="F298" s="223"/>
      <c r="G298" s="156"/>
      <c r="H298" s="221"/>
      <c r="I298" s="221"/>
      <c r="J298" s="216"/>
      <c r="K298" s="216"/>
      <c r="L298" s="141"/>
    </row>
    <row r="299" spans="1:12" x14ac:dyDescent="0.35">
      <c r="A299" s="142" t="s">
        <v>29</v>
      </c>
      <c r="B299" s="142" t="s">
        <v>235</v>
      </c>
      <c r="C299" s="143" t="s">
        <v>569</v>
      </c>
      <c r="D299" s="143"/>
      <c r="E299" s="220"/>
      <c r="F299" s="223"/>
      <c r="G299" s="156"/>
      <c r="H299" s="221"/>
      <c r="I299" s="221"/>
      <c r="J299" s="216"/>
      <c r="K299" s="216"/>
      <c r="L299" s="141"/>
    </row>
    <row r="300" spans="1:12" x14ac:dyDescent="0.35">
      <c r="A300" s="142" t="s">
        <v>29</v>
      </c>
      <c r="B300" s="142" t="s">
        <v>236</v>
      </c>
      <c r="C300" s="143" t="s">
        <v>570</v>
      </c>
      <c r="D300" s="143"/>
      <c r="E300" s="242"/>
      <c r="F300" s="229"/>
      <c r="G300" s="243"/>
      <c r="H300" s="216"/>
      <c r="I300" s="216"/>
      <c r="J300" s="216"/>
      <c r="K300" s="216"/>
      <c r="L300" s="141"/>
    </row>
    <row r="301" spans="1:12" x14ac:dyDescent="0.35">
      <c r="A301" s="142" t="s">
        <v>29</v>
      </c>
      <c r="B301" s="142" t="s">
        <v>237</v>
      </c>
      <c r="C301" s="143" t="s">
        <v>571</v>
      </c>
      <c r="D301" s="143"/>
      <c r="E301" s="236"/>
      <c r="F301" s="223"/>
      <c r="G301" s="156"/>
      <c r="H301" s="216"/>
      <c r="I301" s="216"/>
      <c r="J301" s="216"/>
      <c r="K301" s="216"/>
      <c r="L301" s="141"/>
    </row>
    <row r="302" spans="1:12" x14ac:dyDescent="0.35">
      <c r="A302" s="142" t="s">
        <v>29</v>
      </c>
      <c r="B302" s="142" t="s">
        <v>238</v>
      </c>
      <c r="C302" s="143" t="s">
        <v>572</v>
      </c>
      <c r="D302" s="143"/>
      <c r="E302" s="236"/>
      <c r="F302" s="223"/>
      <c r="G302" s="156"/>
      <c r="H302" s="216"/>
      <c r="I302" s="216"/>
      <c r="J302" s="216"/>
      <c r="K302" s="216"/>
      <c r="L302" s="141"/>
    </row>
    <row r="303" spans="1:12" x14ac:dyDescent="0.35">
      <c r="A303" s="142" t="s">
        <v>29</v>
      </c>
      <c r="B303" s="142" t="s">
        <v>239</v>
      </c>
      <c r="C303" s="143" t="s">
        <v>573</v>
      </c>
      <c r="D303" s="143"/>
      <c r="E303" s="242"/>
      <c r="F303" s="229"/>
      <c r="G303" s="243"/>
      <c r="H303" s="216"/>
      <c r="I303" s="216"/>
      <c r="J303" s="216"/>
      <c r="K303" s="216"/>
      <c r="L303" s="141"/>
    </row>
    <row r="304" spans="1:12" x14ac:dyDescent="0.35">
      <c r="A304" s="142" t="s">
        <v>37</v>
      </c>
      <c r="B304" s="142" t="s">
        <v>240</v>
      </c>
      <c r="C304" s="143" t="s">
        <v>574</v>
      </c>
      <c r="D304" s="143"/>
      <c r="E304" s="236"/>
      <c r="F304" s="223"/>
      <c r="G304" s="156"/>
      <c r="H304" s="216"/>
      <c r="I304" s="216"/>
      <c r="J304" s="216"/>
      <c r="K304" s="216"/>
      <c r="L304" s="141"/>
    </row>
    <row r="305" spans="1:12" x14ac:dyDescent="0.35">
      <c r="A305" s="136" t="s">
        <v>241</v>
      </c>
      <c r="B305" s="136"/>
      <c r="C305" s="157"/>
      <c r="D305" s="157"/>
      <c r="E305" s="236"/>
      <c r="F305" s="229"/>
      <c r="G305" s="156"/>
      <c r="H305" s="216"/>
      <c r="I305" s="216"/>
      <c r="J305" s="216"/>
      <c r="K305" s="216"/>
      <c r="L305" s="141"/>
    </row>
    <row r="306" spans="1:12" x14ac:dyDescent="0.35">
      <c r="A306" s="142">
        <v>0</v>
      </c>
      <c r="B306" s="142">
        <v>0</v>
      </c>
      <c r="C306" s="143">
        <v>0</v>
      </c>
      <c r="D306" s="143"/>
      <c r="E306" s="236"/>
      <c r="F306" s="223"/>
      <c r="G306" s="156"/>
      <c r="H306" s="216"/>
      <c r="I306" s="216"/>
      <c r="J306" s="216"/>
      <c r="K306" s="216"/>
      <c r="L306" s="141"/>
    </row>
    <row r="307" spans="1:12" x14ac:dyDescent="0.35">
      <c r="A307" s="142" t="s">
        <v>29</v>
      </c>
      <c r="B307" s="142" t="s">
        <v>242</v>
      </c>
      <c r="C307" s="143" t="s">
        <v>575</v>
      </c>
      <c r="D307" s="143"/>
      <c r="E307" s="220"/>
      <c r="F307" s="223"/>
      <c r="G307" s="156"/>
      <c r="H307" s="221"/>
      <c r="I307" s="221"/>
      <c r="J307" s="216"/>
      <c r="K307" s="216"/>
      <c r="L307" s="141"/>
    </row>
    <row r="308" spans="1:12" x14ac:dyDescent="0.35">
      <c r="A308" s="142" t="s">
        <v>29</v>
      </c>
      <c r="B308" s="142" t="s">
        <v>243</v>
      </c>
      <c r="C308" s="143" t="s">
        <v>576</v>
      </c>
      <c r="D308" s="143"/>
      <c r="E308" s="220"/>
      <c r="F308" s="223"/>
      <c r="G308" s="156"/>
      <c r="H308" s="221"/>
      <c r="I308" s="221"/>
      <c r="J308" s="216"/>
      <c r="K308" s="216"/>
      <c r="L308" s="141"/>
    </row>
    <row r="309" spans="1:12" x14ac:dyDescent="0.35">
      <c r="A309" s="142" t="s">
        <v>29</v>
      </c>
      <c r="B309" s="142" t="s">
        <v>244</v>
      </c>
      <c r="C309" s="143" t="s">
        <v>577</v>
      </c>
      <c r="D309" s="143"/>
      <c r="E309" s="220"/>
      <c r="F309" s="223"/>
      <c r="G309" s="156"/>
      <c r="H309" s="221"/>
      <c r="I309" s="221"/>
      <c r="J309" s="216"/>
      <c r="K309" s="216"/>
      <c r="L309" s="141"/>
    </row>
    <row r="310" spans="1:12" x14ac:dyDescent="0.35">
      <c r="A310" s="142" t="s">
        <v>29</v>
      </c>
      <c r="B310" s="142" t="s">
        <v>245</v>
      </c>
      <c r="C310" s="143" t="s">
        <v>578</v>
      </c>
      <c r="D310" s="143"/>
      <c r="E310" s="220"/>
      <c r="F310" s="223"/>
      <c r="G310" s="156"/>
      <c r="H310" s="221"/>
      <c r="I310" s="221"/>
      <c r="J310" s="216"/>
      <c r="K310" s="216"/>
      <c r="L310" s="141"/>
    </row>
    <row r="311" spans="1:12" x14ac:dyDescent="0.35">
      <c r="A311" s="142" t="s">
        <v>29</v>
      </c>
      <c r="B311" s="142" t="s">
        <v>579</v>
      </c>
      <c r="C311" s="143" t="s">
        <v>580</v>
      </c>
      <c r="D311" s="143"/>
      <c r="E311" s="220"/>
      <c r="F311" s="223"/>
      <c r="G311" s="156"/>
      <c r="H311" s="221"/>
      <c r="I311" s="221"/>
      <c r="J311" s="216"/>
      <c r="K311" s="216"/>
      <c r="L311" s="141"/>
    </row>
    <row r="312" spans="1:12" x14ac:dyDescent="0.35">
      <c r="A312" s="142" t="s">
        <v>37</v>
      </c>
      <c r="B312" s="142" t="s">
        <v>246</v>
      </c>
      <c r="C312" s="143" t="s">
        <v>581</v>
      </c>
      <c r="D312" s="143"/>
      <c r="E312" s="220"/>
      <c r="F312" s="223"/>
      <c r="G312" s="156"/>
      <c r="H312" s="221"/>
      <c r="I312" s="221"/>
      <c r="J312" s="216"/>
      <c r="K312" s="216"/>
      <c r="L312" s="141"/>
    </row>
    <row r="313" spans="1:12" x14ac:dyDescent="0.35">
      <c r="A313" s="136" t="s">
        <v>582</v>
      </c>
      <c r="B313" s="136"/>
      <c r="C313" s="157"/>
      <c r="D313" s="157"/>
      <c r="E313" s="220"/>
      <c r="F313" s="229"/>
      <c r="G313" s="156"/>
      <c r="H313" s="221"/>
      <c r="I313" s="221"/>
      <c r="J313" s="216"/>
      <c r="K313" s="216"/>
      <c r="L313" s="141"/>
    </row>
    <row r="314" spans="1:12" x14ac:dyDescent="0.35">
      <c r="A314" s="142">
        <v>0</v>
      </c>
      <c r="B314" s="142">
        <v>0</v>
      </c>
      <c r="C314" s="143">
        <v>0</v>
      </c>
      <c r="D314" s="143"/>
      <c r="E314" s="242"/>
      <c r="F314" s="229"/>
      <c r="G314" s="243"/>
      <c r="H314" s="216"/>
      <c r="I314" s="216"/>
      <c r="J314" s="216"/>
      <c r="K314" s="216"/>
      <c r="L314" s="141"/>
    </row>
    <row r="315" spans="1:12" x14ac:dyDescent="0.35">
      <c r="A315" s="142" t="s">
        <v>29</v>
      </c>
      <c r="B315" s="142" t="s">
        <v>247</v>
      </c>
      <c r="C315" s="143" t="s">
        <v>583</v>
      </c>
      <c r="D315" s="143"/>
      <c r="E315" s="236"/>
      <c r="F315" s="223"/>
      <c r="G315" s="156"/>
      <c r="H315" s="216"/>
      <c r="I315" s="216"/>
      <c r="J315" s="216"/>
      <c r="K315" s="216"/>
      <c r="L315" s="141"/>
    </row>
    <row r="316" spans="1:12" x14ac:dyDescent="0.35">
      <c r="A316" s="142" t="s">
        <v>29</v>
      </c>
      <c r="B316" s="142" t="s">
        <v>248</v>
      </c>
      <c r="C316" s="143" t="s">
        <v>584</v>
      </c>
      <c r="D316" s="143"/>
      <c r="E316" s="220"/>
      <c r="F316" s="223"/>
      <c r="G316" s="156"/>
      <c r="H316" s="221"/>
      <c r="I316" s="221"/>
      <c r="J316" s="216"/>
      <c r="K316" s="216"/>
      <c r="L316" s="141"/>
    </row>
    <row r="317" spans="1:12" x14ac:dyDescent="0.35">
      <c r="A317" s="142" t="s">
        <v>29</v>
      </c>
      <c r="B317" s="142" t="s">
        <v>249</v>
      </c>
      <c r="C317" s="143" t="s">
        <v>585</v>
      </c>
      <c r="D317" s="143"/>
      <c r="E317" s="220"/>
      <c r="F317" s="223"/>
      <c r="G317" s="156"/>
      <c r="H317" s="221"/>
      <c r="I317" s="221"/>
      <c r="J317" s="216"/>
      <c r="K317" s="216"/>
      <c r="L317" s="141"/>
    </row>
    <row r="318" spans="1:12" x14ac:dyDescent="0.35">
      <c r="A318" s="142" t="s">
        <v>29</v>
      </c>
      <c r="B318" s="142" t="s">
        <v>250</v>
      </c>
      <c r="C318" s="143" t="s">
        <v>586</v>
      </c>
      <c r="D318" s="143"/>
      <c r="E318" s="220"/>
      <c r="F318" s="223"/>
      <c r="G318" s="156"/>
      <c r="H318" s="221"/>
      <c r="I318" s="221"/>
      <c r="J318" s="216"/>
      <c r="K318" s="216"/>
      <c r="L318" s="141"/>
    </row>
    <row r="319" spans="1:12" x14ac:dyDescent="0.35">
      <c r="A319" s="142" t="s">
        <v>37</v>
      </c>
      <c r="B319" s="142" t="s">
        <v>251</v>
      </c>
      <c r="C319" s="143" t="s">
        <v>587</v>
      </c>
      <c r="D319" s="143"/>
      <c r="E319" s="220"/>
      <c r="F319" s="223"/>
      <c r="G319" s="156"/>
      <c r="H319" s="221"/>
      <c r="I319" s="221"/>
      <c r="J319" s="216"/>
      <c r="K319" s="216"/>
      <c r="L319" s="141"/>
    </row>
    <row r="320" spans="1:12" x14ac:dyDescent="0.35">
      <c r="A320" s="136" t="s">
        <v>252</v>
      </c>
      <c r="B320" s="136"/>
      <c r="C320" s="157"/>
      <c r="D320" s="157"/>
      <c r="E320" s="220"/>
      <c r="F320" s="229"/>
      <c r="G320" s="156"/>
      <c r="H320" s="221"/>
      <c r="I320" s="221"/>
      <c r="J320" s="216"/>
      <c r="K320" s="216"/>
      <c r="L320" s="141"/>
    </row>
    <row r="321" spans="1:12" x14ac:dyDescent="0.35">
      <c r="A321" s="142">
        <v>0</v>
      </c>
      <c r="B321" s="142">
        <v>0</v>
      </c>
      <c r="C321" s="143">
        <v>0</v>
      </c>
      <c r="D321" s="143"/>
      <c r="E321" s="220"/>
      <c r="F321" s="223"/>
      <c r="G321" s="156"/>
      <c r="H321" s="221"/>
      <c r="I321" s="221"/>
      <c r="J321" s="216"/>
      <c r="K321" s="216"/>
      <c r="L321" s="141"/>
    </row>
    <row r="322" spans="1:12" x14ac:dyDescent="0.35">
      <c r="A322" s="142" t="s">
        <v>29</v>
      </c>
      <c r="B322" s="142" t="s">
        <v>253</v>
      </c>
      <c r="C322" s="143" t="s">
        <v>588</v>
      </c>
      <c r="D322" s="143"/>
      <c r="E322" s="220"/>
      <c r="F322" s="223"/>
      <c r="G322" s="156"/>
      <c r="H322" s="221"/>
      <c r="I322" s="221"/>
      <c r="J322" s="216"/>
      <c r="K322" s="216"/>
      <c r="L322" s="141"/>
    </row>
    <row r="323" spans="1:12" x14ac:dyDescent="0.35">
      <c r="A323" s="142" t="s">
        <v>29</v>
      </c>
      <c r="B323" s="142" t="s">
        <v>254</v>
      </c>
      <c r="C323" s="143" t="s">
        <v>589</v>
      </c>
      <c r="D323" s="143"/>
      <c r="E323" s="220"/>
      <c r="F323" s="223"/>
      <c r="G323" s="156"/>
      <c r="H323" s="221"/>
      <c r="I323" s="221"/>
      <c r="J323" s="216"/>
      <c r="K323" s="216"/>
      <c r="L323" s="141"/>
    </row>
    <row r="324" spans="1:12" x14ac:dyDescent="0.35">
      <c r="A324" s="142" t="s">
        <v>29</v>
      </c>
      <c r="B324" s="142" t="s">
        <v>255</v>
      </c>
      <c r="C324" s="143" t="s">
        <v>590</v>
      </c>
      <c r="D324" s="143"/>
      <c r="E324" s="220"/>
      <c r="F324" s="223"/>
      <c r="G324" s="156"/>
      <c r="H324" s="221"/>
      <c r="I324" s="221"/>
      <c r="J324" s="216"/>
      <c r="K324" s="216"/>
      <c r="L324" s="141"/>
    </row>
    <row r="325" spans="1:12" x14ac:dyDescent="0.35">
      <c r="A325" s="142" t="s">
        <v>37</v>
      </c>
      <c r="B325" s="142" t="s">
        <v>256</v>
      </c>
      <c r="C325" s="143" t="s">
        <v>591</v>
      </c>
      <c r="D325" s="143"/>
      <c r="E325" s="242"/>
      <c r="F325" s="229"/>
      <c r="G325" s="243"/>
      <c r="H325" s="216"/>
      <c r="I325" s="216"/>
      <c r="J325" s="216"/>
      <c r="K325" s="216"/>
      <c r="L325" s="141"/>
    </row>
    <row r="326" spans="1:12" x14ac:dyDescent="0.35">
      <c r="A326" s="136" t="s">
        <v>257</v>
      </c>
      <c r="B326" s="136"/>
      <c r="C326" s="157"/>
      <c r="D326" s="157"/>
      <c r="E326" s="236"/>
      <c r="F326" s="229"/>
      <c r="G326" s="156"/>
      <c r="H326" s="216"/>
      <c r="I326" s="216"/>
      <c r="J326" s="216"/>
      <c r="K326" s="216"/>
      <c r="L326" s="141"/>
    </row>
    <row r="327" spans="1:12" x14ac:dyDescent="0.35">
      <c r="A327" s="142">
        <v>0</v>
      </c>
      <c r="B327" s="142">
        <v>0</v>
      </c>
      <c r="C327" s="143">
        <v>0</v>
      </c>
      <c r="D327" s="143"/>
      <c r="E327" s="220"/>
      <c r="F327" s="223"/>
      <c r="G327" s="156"/>
      <c r="H327" s="221"/>
      <c r="I327" s="221"/>
      <c r="J327" s="216"/>
      <c r="K327" s="216"/>
      <c r="L327" s="141"/>
    </row>
    <row r="328" spans="1:12" x14ac:dyDescent="0.35">
      <c r="A328" s="142">
        <v>0</v>
      </c>
      <c r="B328" s="142">
        <v>0</v>
      </c>
      <c r="C328" s="143">
        <v>0</v>
      </c>
      <c r="D328" s="143"/>
      <c r="E328" s="220"/>
      <c r="F328" s="223"/>
      <c r="G328" s="156"/>
      <c r="H328" s="221"/>
      <c r="I328" s="221"/>
      <c r="J328" s="216"/>
      <c r="K328" s="216"/>
      <c r="L328" s="141"/>
    </row>
    <row r="329" spans="1:12" x14ac:dyDescent="0.35">
      <c r="A329" s="136" t="s">
        <v>258</v>
      </c>
      <c r="B329" s="136"/>
      <c r="C329" s="157"/>
      <c r="D329" s="157"/>
      <c r="E329" s="220"/>
      <c r="F329" s="229"/>
      <c r="G329" s="156"/>
      <c r="H329" s="221"/>
      <c r="I329" s="221"/>
      <c r="J329" s="216"/>
      <c r="K329" s="216"/>
      <c r="L329" s="141"/>
    </row>
    <row r="330" spans="1:12" x14ac:dyDescent="0.35">
      <c r="A330" s="142">
        <v>0</v>
      </c>
      <c r="B330" s="142">
        <v>0</v>
      </c>
      <c r="C330" s="143">
        <v>0</v>
      </c>
      <c r="D330" s="143"/>
      <c r="E330" s="220"/>
      <c r="F330" s="223"/>
      <c r="G330" s="156"/>
      <c r="H330" s="221"/>
      <c r="I330" s="221"/>
      <c r="J330" s="216"/>
      <c r="K330" s="216"/>
      <c r="L330" s="141"/>
    </row>
    <row r="331" spans="1:12" x14ac:dyDescent="0.35">
      <c r="A331" s="136" t="s">
        <v>259</v>
      </c>
      <c r="B331" s="136"/>
      <c r="C331" s="157"/>
      <c r="D331" s="157"/>
      <c r="E331" s="220"/>
      <c r="F331" s="223"/>
      <c r="G331" s="156"/>
      <c r="H331" s="221"/>
      <c r="I331" s="221"/>
      <c r="J331" s="216"/>
      <c r="K331" s="216"/>
      <c r="L331" s="141"/>
    </row>
    <row r="332" spans="1:12" x14ac:dyDescent="0.35">
      <c r="A332" s="142">
        <v>0</v>
      </c>
      <c r="B332" s="142">
        <v>0</v>
      </c>
      <c r="C332" s="143">
        <v>0</v>
      </c>
      <c r="D332" s="143"/>
      <c r="E332" s="220"/>
      <c r="F332" s="223"/>
      <c r="G332" s="156"/>
      <c r="H332" s="221"/>
      <c r="I332" s="221"/>
      <c r="J332" s="216"/>
      <c r="K332" s="216"/>
      <c r="L332" s="141"/>
    </row>
    <row r="333" spans="1:12" x14ac:dyDescent="0.35">
      <c r="A333" s="142" t="s">
        <v>29</v>
      </c>
      <c r="B333" s="142" t="s">
        <v>260</v>
      </c>
      <c r="C333" s="143" t="s">
        <v>592</v>
      </c>
      <c r="D333" s="143"/>
      <c r="E333" s="220"/>
      <c r="F333" s="223"/>
      <c r="G333" s="156"/>
      <c r="H333" s="221"/>
      <c r="I333" s="221"/>
      <c r="J333" s="216"/>
      <c r="K333" s="216"/>
      <c r="L333" s="141"/>
    </row>
    <row r="334" spans="1:12" x14ac:dyDescent="0.35">
      <c r="A334" s="142" t="s">
        <v>29</v>
      </c>
      <c r="B334" s="142" t="s">
        <v>261</v>
      </c>
      <c r="C334" s="143" t="s">
        <v>593</v>
      </c>
      <c r="D334" s="143"/>
      <c r="E334" s="242"/>
      <c r="F334" s="229"/>
      <c r="G334" s="243"/>
      <c r="H334" s="216"/>
      <c r="I334" s="216"/>
      <c r="J334" s="216"/>
      <c r="K334" s="216"/>
      <c r="L334" s="141"/>
    </row>
    <row r="335" spans="1:12" x14ac:dyDescent="0.35">
      <c r="A335" s="142" t="s">
        <v>29</v>
      </c>
      <c r="B335" s="142" t="s">
        <v>262</v>
      </c>
      <c r="C335" s="143" t="s">
        <v>594</v>
      </c>
      <c r="D335" s="143"/>
      <c r="E335" s="236"/>
      <c r="F335" s="223"/>
      <c r="G335" s="156"/>
      <c r="H335" s="216"/>
      <c r="I335" s="216"/>
      <c r="J335" s="216"/>
      <c r="K335" s="216"/>
      <c r="L335" s="141"/>
    </row>
    <row r="336" spans="1:12" x14ac:dyDescent="0.35">
      <c r="A336" s="142" t="s">
        <v>29</v>
      </c>
      <c r="B336" s="142" t="s">
        <v>263</v>
      </c>
      <c r="C336" s="143" t="s">
        <v>595</v>
      </c>
      <c r="D336" s="143"/>
      <c r="E336" s="220"/>
      <c r="F336" s="223"/>
      <c r="G336" s="156"/>
      <c r="H336" s="221"/>
      <c r="I336" s="221"/>
      <c r="J336" s="216"/>
      <c r="K336" s="216"/>
      <c r="L336" s="141"/>
    </row>
    <row r="337" spans="1:12" x14ac:dyDescent="0.35">
      <c r="A337" s="142" t="s">
        <v>29</v>
      </c>
      <c r="B337" s="142" t="s">
        <v>264</v>
      </c>
      <c r="C337" s="143" t="s">
        <v>596</v>
      </c>
      <c r="D337" s="143"/>
      <c r="E337" s="220"/>
      <c r="F337" s="223"/>
      <c r="G337" s="156"/>
      <c r="H337" s="221"/>
      <c r="I337" s="221"/>
      <c r="J337" s="216"/>
      <c r="K337" s="216"/>
      <c r="L337" s="141"/>
    </row>
    <row r="338" spans="1:12" x14ac:dyDescent="0.35">
      <c r="A338" s="142" t="s">
        <v>37</v>
      </c>
      <c r="B338" s="142" t="s">
        <v>265</v>
      </c>
      <c r="C338" s="143" t="s">
        <v>597</v>
      </c>
      <c r="D338" s="143"/>
      <c r="E338" s="220"/>
      <c r="F338" s="223"/>
      <c r="G338" s="156"/>
      <c r="H338" s="221"/>
      <c r="I338" s="221"/>
      <c r="J338" s="216"/>
      <c r="K338" s="216"/>
      <c r="L338" s="141"/>
    </row>
    <row r="339" spans="1:12" x14ac:dyDescent="0.35">
      <c r="A339" s="136" t="s">
        <v>266</v>
      </c>
      <c r="B339" s="136"/>
      <c r="C339" s="157"/>
      <c r="D339" s="157"/>
      <c r="E339" s="220"/>
      <c r="F339" s="229"/>
      <c r="G339" s="156"/>
      <c r="H339" s="221"/>
      <c r="I339" s="221"/>
      <c r="J339" s="216"/>
      <c r="K339" s="216"/>
      <c r="L339" s="141"/>
    </row>
    <row r="340" spans="1:12" x14ac:dyDescent="0.35">
      <c r="A340" s="142">
        <v>0</v>
      </c>
      <c r="B340" s="142">
        <v>0</v>
      </c>
      <c r="C340" s="143">
        <v>0</v>
      </c>
      <c r="D340" s="143"/>
      <c r="E340" s="220"/>
      <c r="F340" s="223"/>
      <c r="G340" s="156"/>
      <c r="H340" s="221"/>
      <c r="I340" s="221"/>
      <c r="J340" s="216"/>
      <c r="K340" s="216"/>
      <c r="L340" s="141"/>
    </row>
    <row r="341" spans="1:12" x14ac:dyDescent="0.35">
      <c r="A341" s="142" t="s">
        <v>29</v>
      </c>
      <c r="B341" s="142" t="s">
        <v>267</v>
      </c>
      <c r="C341" s="143" t="s">
        <v>598</v>
      </c>
      <c r="D341" s="143"/>
      <c r="E341" s="242"/>
      <c r="F341" s="229"/>
      <c r="G341" s="243"/>
      <c r="H341" s="216"/>
      <c r="I341" s="216"/>
      <c r="J341" s="216"/>
      <c r="K341" s="216"/>
      <c r="L341" s="141"/>
    </row>
    <row r="342" spans="1:12" x14ac:dyDescent="0.35">
      <c r="A342" s="142" t="s">
        <v>29</v>
      </c>
      <c r="B342" s="142" t="s">
        <v>268</v>
      </c>
      <c r="C342" s="143" t="s">
        <v>599</v>
      </c>
      <c r="D342" s="143"/>
      <c r="E342" s="236"/>
      <c r="F342" s="223"/>
      <c r="G342" s="156"/>
      <c r="H342" s="216"/>
      <c r="I342" s="216"/>
      <c r="J342" s="216"/>
      <c r="K342" s="216"/>
      <c r="L342" s="141"/>
    </row>
    <row r="343" spans="1:12" x14ac:dyDescent="0.35">
      <c r="A343" s="142" t="s">
        <v>29</v>
      </c>
      <c r="B343" s="142" t="s">
        <v>269</v>
      </c>
      <c r="C343" s="143" t="s">
        <v>600</v>
      </c>
      <c r="D343" s="143"/>
      <c r="E343" s="220"/>
      <c r="F343" s="223"/>
      <c r="G343" s="156"/>
      <c r="H343" s="221"/>
      <c r="I343" s="221"/>
      <c r="J343" s="216"/>
      <c r="K343" s="216"/>
      <c r="L343" s="141"/>
    </row>
    <row r="344" spans="1:12" x14ac:dyDescent="0.35">
      <c r="A344" s="142" t="s">
        <v>29</v>
      </c>
      <c r="B344" s="142" t="s">
        <v>270</v>
      </c>
      <c r="C344" s="143" t="s">
        <v>601</v>
      </c>
      <c r="D344" s="143"/>
      <c r="E344" s="220"/>
      <c r="F344" s="223"/>
      <c r="G344" s="156"/>
      <c r="H344" s="221"/>
      <c r="I344" s="221"/>
      <c r="J344" s="216"/>
      <c r="K344" s="216"/>
      <c r="L344" s="141"/>
    </row>
    <row r="345" spans="1:12" x14ac:dyDescent="0.35">
      <c r="A345" s="142" t="s">
        <v>29</v>
      </c>
      <c r="B345" s="142" t="s">
        <v>271</v>
      </c>
      <c r="C345" s="143" t="s">
        <v>602</v>
      </c>
      <c r="D345" s="143"/>
      <c r="E345" s="220"/>
      <c r="F345" s="223"/>
      <c r="G345" s="156"/>
      <c r="H345" s="221"/>
      <c r="I345" s="221"/>
      <c r="J345" s="216"/>
      <c r="K345" s="216"/>
      <c r="L345" s="141"/>
    </row>
    <row r="346" spans="1:12" x14ac:dyDescent="0.35">
      <c r="A346" s="142" t="s">
        <v>37</v>
      </c>
      <c r="B346" s="142" t="s">
        <v>272</v>
      </c>
      <c r="C346" s="143" t="s">
        <v>603</v>
      </c>
      <c r="D346" s="143"/>
      <c r="E346" s="220"/>
      <c r="F346" s="223"/>
      <c r="G346" s="156"/>
      <c r="H346" s="221"/>
      <c r="I346" s="221"/>
      <c r="J346" s="216"/>
      <c r="K346" s="216"/>
      <c r="L346" s="141"/>
    </row>
    <row r="347" spans="1:12" x14ac:dyDescent="0.35">
      <c r="A347" s="136" t="s">
        <v>273</v>
      </c>
      <c r="B347" s="136"/>
      <c r="C347" s="157"/>
      <c r="D347" s="157"/>
      <c r="E347" s="242"/>
      <c r="F347" s="229"/>
      <c r="G347" s="243"/>
      <c r="H347" s="216"/>
      <c r="I347" s="216"/>
      <c r="J347" s="216"/>
      <c r="K347" s="216"/>
      <c r="L347" s="141"/>
    </row>
    <row r="348" spans="1:12" x14ac:dyDescent="0.35">
      <c r="A348" s="142">
        <v>0</v>
      </c>
      <c r="B348" s="142">
        <v>0</v>
      </c>
      <c r="C348" s="143">
        <v>0</v>
      </c>
      <c r="D348" s="143"/>
      <c r="E348" s="236"/>
      <c r="F348" s="223"/>
      <c r="G348" s="156"/>
      <c r="H348" s="216"/>
      <c r="I348" s="216"/>
      <c r="J348" s="216"/>
      <c r="K348" s="216"/>
      <c r="L348" s="141"/>
    </row>
    <row r="349" spans="1:12" x14ac:dyDescent="0.35">
      <c r="A349" s="142" t="s">
        <v>29</v>
      </c>
      <c r="B349" s="142" t="s">
        <v>274</v>
      </c>
      <c r="C349" s="143" t="s">
        <v>604</v>
      </c>
      <c r="D349" s="143"/>
      <c r="E349" s="236"/>
      <c r="F349" s="223"/>
      <c r="G349" s="156"/>
      <c r="H349" s="216"/>
      <c r="I349" s="216"/>
      <c r="J349" s="216"/>
      <c r="K349" s="216"/>
      <c r="L349" s="141"/>
    </row>
    <row r="350" spans="1:12" x14ac:dyDescent="0.35">
      <c r="A350" s="142" t="s">
        <v>29</v>
      </c>
      <c r="B350" s="142" t="s">
        <v>275</v>
      </c>
      <c r="C350" s="143" t="s">
        <v>605</v>
      </c>
      <c r="D350" s="143"/>
      <c r="E350" s="242"/>
      <c r="F350" s="229"/>
      <c r="G350" s="243"/>
      <c r="H350" s="216"/>
      <c r="I350" s="216"/>
      <c r="J350" s="216"/>
      <c r="K350" s="216"/>
      <c r="L350" s="141"/>
    </row>
    <row r="351" spans="1:12" x14ac:dyDescent="0.35">
      <c r="A351" s="142" t="s">
        <v>29</v>
      </c>
      <c r="B351" s="142" t="s">
        <v>276</v>
      </c>
      <c r="C351" s="143" t="s">
        <v>606</v>
      </c>
      <c r="D351" s="143"/>
      <c r="E351" s="236"/>
      <c r="F351" s="223"/>
      <c r="G351" s="156"/>
      <c r="H351" s="216"/>
      <c r="I351" s="216"/>
      <c r="J351" s="216"/>
      <c r="K351" s="216"/>
      <c r="L351" s="141"/>
    </row>
    <row r="352" spans="1:12" x14ac:dyDescent="0.35">
      <c r="A352" s="142" t="s">
        <v>29</v>
      </c>
      <c r="B352" s="142" t="s">
        <v>277</v>
      </c>
      <c r="C352" s="143" t="s">
        <v>607</v>
      </c>
      <c r="D352" s="143"/>
      <c r="E352" s="236"/>
      <c r="F352" s="223"/>
      <c r="G352" s="156"/>
      <c r="H352" s="216"/>
      <c r="I352" s="216"/>
      <c r="J352" s="216"/>
      <c r="K352" s="216"/>
      <c r="L352" s="141"/>
    </row>
    <row r="353" spans="1:12" x14ac:dyDescent="0.35">
      <c r="A353" s="142" t="s">
        <v>29</v>
      </c>
      <c r="B353" s="142" t="s">
        <v>278</v>
      </c>
      <c r="C353" s="143" t="s">
        <v>608</v>
      </c>
      <c r="D353" s="143"/>
      <c r="E353" s="236"/>
      <c r="F353" s="223"/>
      <c r="G353" s="156"/>
      <c r="H353" s="216"/>
      <c r="I353" s="216"/>
      <c r="J353" s="216"/>
      <c r="K353" s="216"/>
      <c r="L353" s="141"/>
    </row>
    <row r="354" spans="1:12" x14ac:dyDescent="0.35">
      <c r="A354" s="142" t="s">
        <v>37</v>
      </c>
      <c r="B354" s="142" t="s">
        <v>279</v>
      </c>
      <c r="C354" s="143" t="s">
        <v>609</v>
      </c>
      <c r="D354" s="143"/>
      <c r="E354" s="220"/>
      <c r="F354" s="223"/>
      <c r="G354" s="156"/>
      <c r="H354" s="221"/>
      <c r="I354" s="221"/>
      <c r="J354" s="216"/>
      <c r="K354" s="216"/>
      <c r="L354" s="141"/>
    </row>
    <row r="355" spans="1:12" x14ac:dyDescent="0.35">
      <c r="A355" s="136" t="s">
        <v>280</v>
      </c>
      <c r="B355" s="136"/>
      <c r="C355" s="157"/>
      <c r="D355" s="157"/>
      <c r="E355" s="220"/>
      <c r="F355" s="229"/>
      <c r="G355" s="156"/>
      <c r="H355" s="221"/>
      <c r="I355" s="221"/>
      <c r="J355" s="216"/>
      <c r="K355" s="216"/>
      <c r="L355" s="141"/>
    </row>
    <row r="356" spans="1:12" x14ac:dyDescent="0.35">
      <c r="A356" s="142">
        <v>0</v>
      </c>
      <c r="B356" s="142">
        <v>0</v>
      </c>
      <c r="C356" s="143">
        <v>0</v>
      </c>
      <c r="D356" s="143"/>
      <c r="E356" s="220"/>
      <c r="F356" s="223"/>
      <c r="G356" s="156"/>
      <c r="H356" s="221"/>
      <c r="I356" s="221"/>
      <c r="J356" s="216"/>
      <c r="K356" s="216"/>
      <c r="L356" s="141"/>
    </row>
    <row r="357" spans="1:12" x14ac:dyDescent="0.35">
      <c r="A357" s="142" t="s">
        <v>29</v>
      </c>
      <c r="B357" s="142" t="s">
        <v>281</v>
      </c>
      <c r="C357" s="143" t="s">
        <v>610</v>
      </c>
      <c r="D357" s="143"/>
      <c r="E357" s="220"/>
      <c r="F357" s="223"/>
      <c r="G357" s="156"/>
      <c r="H357" s="221"/>
      <c r="I357" s="221"/>
      <c r="J357" s="216"/>
      <c r="K357" s="216"/>
      <c r="L357" s="141"/>
    </row>
    <row r="358" spans="1:12" x14ac:dyDescent="0.35">
      <c r="A358" s="142" t="s">
        <v>29</v>
      </c>
      <c r="B358" s="142" t="s">
        <v>282</v>
      </c>
      <c r="C358" s="143" t="s">
        <v>611</v>
      </c>
      <c r="D358" s="143"/>
      <c r="E358" s="220"/>
      <c r="F358" s="223"/>
      <c r="G358" s="156"/>
      <c r="H358" s="221"/>
      <c r="I358" s="221"/>
      <c r="J358" s="216"/>
      <c r="K358" s="216"/>
      <c r="L358" s="141"/>
    </row>
    <row r="359" spans="1:12" x14ac:dyDescent="0.35">
      <c r="A359" s="142" t="s">
        <v>612</v>
      </c>
      <c r="B359" s="142" t="s">
        <v>613</v>
      </c>
      <c r="C359" s="143" t="s">
        <v>614</v>
      </c>
      <c r="D359" s="143"/>
      <c r="E359" s="220"/>
      <c r="F359" s="223"/>
      <c r="G359" s="156"/>
      <c r="H359" s="221"/>
      <c r="I359" s="221"/>
      <c r="J359" s="216"/>
      <c r="K359" s="216"/>
      <c r="L359" s="141"/>
    </row>
    <row r="360" spans="1:12" x14ac:dyDescent="0.35">
      <c r="A360" s="142" t="s">
        <v>37</v>
      </c>
      <c r="B360" s="142" t="s">
        <v>283</v>
      </c>
      <c r="C360" s="143" t="s">
        <v>615</v>
      </c>
      <c r="D360" s="143"/>
      <c r="E360" s="242"/>
      <c r="F360" s="229"/>
      <c r="G360" s="243"/>
      <c r="H360" s="216"/>
      <c r="I360" s="216"/>
      <c r="J360" s="216"/>
      <c r="K360" s="216"/>
      <c r="L360" s="141"/>
    </row>
    <row r="361" spans="1:12" x14ac:dyDescent="0.35">
      <c r="A361" s="136" t="s">
        <v>284</v>
      </c>
      <c r="B361" s="136"/>
      <c r="C361" s="157"/>
      <c r="D361" s="157"/>
      <c r="E361" s="236"/>
      <c r="F361" s="229"/>
      <c r="G361" s="156"/>
      <c r="H361" s="216"/>
      <c r="I361" s="216"/>
      <c r="J361" s="216"/>
      <c r="K361" s="216"/>
      <c r="L361" s="141"/>
    </row>
    <row r="362" spans="1:12" x14ac:dyDescent="0.35">
      <c r="A362" s="142">
        <v>0</v>
      </c>
      <c r="B362" s="142">
        <v>0</v>
      </c>
      <c r="C362" s="143">
        <v>0</v>
      </c>
      <c r="D362" s="143"/>
      <c r="E362" s="220"/>
      <c r="F362" s="223"/>
      <c r="G362" s="156"/>
      <c r="H362" s="221"/>
      <c r="I362" s="221"/>
      <c r="J362" s="216"/>
      <c r="K362" s="216"/>
      <c r="L362" s="141"/>
    </row>
    <row r="363" spans="1:12" x14ac:dyDescent="0.35">
      <c r="A363" s="142">
        <v>0</v>
      </c>
      <c r="B363" s="142">
        <v>0</v>
      </c>
      <c r="C363" s="143">
        <v>0</v>
      </c>
      <c r="D363" s="143"/>
      <c r="E363" s="220"/>
      <c r="F363" s="223"/>
      <c r="G363" s="156"/>
      <c r="H363" s="221"/>
      <c r="I363" s="221"/>
      <c r="J363" s="216"/>
      <c r="K363" s="216"/>
      <c r="L363" s="141"/>
    </row>
    <row r="364" spans="1:12" x14ac:dyDescent="0.35">
      <c r="A364" s="136" t="s">
        <v>285</v>
      </c>
      <c r="B364" s="136"/>
      <c r="C364" s="157"/>
      <c r="D364" s="157"/>
      <c r="E364" s="220"/>
      <c r="F364" s="229"/>
      <c r="G364" s="156"/>
      <c r="H364" s="221"/>
      <c r="I364" s="221"/>
      <c r="J364" s="216"/>
      <c r="K364" s="216"/>
      <c r="L364" s="141"/>
    </row>
    <row r="365" spans="1:12" x14ac:dyDescent="0.35">
      <c r="A365" s="142">
        <v>0</v>
      </c>
      <c r="B365" s="142">
        <v>0</v>
      </c>
      <c r="C365" s="143">
        <v>0</v>
      </c>
      <c r="D365" s="143"/>
      <c r="E365" s="220"/>
      <c r="F365" s="223"/>
      <c r="G365" s="156"/>
      <c r="H365" s="221"/>
      <c r="I365" s="221"/>
      <c r="J365" s="216"/>
      <c r="K365" s="216"/>
      <c r="L365" s="141"/>
    </row>
    <row r="366" spans="1:12" x14ac:dyDescent="0.35">
      <c r="A366" s="136" t="s">
        <v>286</v>
      </c>
      <c r="B366" s="136"/>
      <c r="C366" s="157"/>
      <c r="D366" s="157"/>
      <c r="E366" s="220"/>
      <c r="F366" s="223"/>
      <c r="G366" s="156"/>
      <c r="H366" s="221"/>
      <c r="I366" s="221"/>
      <c r="J366" s="216"/>
      <c r="K366" s="216"/>
      <c r="L366" s="141"/>
    </row>
    <row r="367" spans="1:12" x14ac:dyDescent="0.35">
      <c r="A367" s="142">
        <v>0</v>
      </c>
      <c r="B367" s="142">
        <v>0</v>
      </c>
      <c r="C367" s="143">
        <v>0</v>
      </c>
      <c r="D367" s="143"/>
      <c r="E367" s="220"/>
      <c r="F367" s="223"/>
      <c r="G367" s="156"/>
      <c r="H367" s="221"/>
      <c r="I367" s="221"/>
      <c r="J367" s="216"/>
      <c r="K367" s="216"/>
      <c r="L367" s="141"/>
    </row>
    <row r="368" spans="1:12" x14ac:dyDescent="0.35">
      <c r="A368" s="142" t="s">
        <v>26</v>
      </c>
      <c r="B368" s="142" t="s">
        <v>287</v>
      </c>
      <c r="C368" s="143" t="s">
        <v>616</v>
      </c>
      <c r="D368" s="143"/>
      <c r="E368" s="242"/>
      <c r="F368" s="229"/>
      <c r="G368" s="243"/>
      <c r="H368" s="216"/>
      <c r="I368" s="216"/>
      <c r="J368" s="216"/>
      <c r="K368" s="216"/>
      <c r="L368" s="141"/>
    </row>
    <row r="369" spans="1:12" x14ac:dyDescent="0.35">
      <c r="A369" s="167">
        <v>0</v>
      </c>
      <c r="B369" s="167">
        <v>0</v>
      </c>
      <c r="C369" s="168">
        <v>0</v>
      </c>
      <c r="D369" s="168"/>
      <c r="E369" s="236"/>
      <c r="F369" s="223"/>
      <c r="G369" s="156"/>
      <c r="H369" s="216"/>
      <c r="I369" s="216"/>
      <c r="J369" s="216"/>
      <c r="K369" s="216"/>
      <c r="L369" s="141"/>
    </row>
    <row r="370" spans="1:12" x14ac:dyDescent="0.35">
      <c r="A370" s="142" t="s">
        <v>29</v>
      </c>
      <c r="B370" s="142" t="s">
        <v>288</v>
      </c>
      <c r="C370" s="143" t="s">
        <v>617</v>
      </c>
      <c r="D370" s="143"/>
      <c r="E370" s="220"/>
      <c r="F370" s="223"/>
      <c r="G370" s="156"/>
      <c r="H370" s="221"/>
      <c r="I370" s="221"/>
      <c r="J370" s="216"/>
      <c r="K370" s="216"/>
      <c r="L370" s="141"/>
    </row>
    <row r="371" spans="1:12" x14ac:dyDescent="0.35">
      <c r="A371" s="142" t="s">
        <v>29</v>
      </c>
      <c r="B371" s="142" t="s">
        <v>289</v>
      </c>
      <c r="C371" s="143" t="s">
        <v>618</v>
      </c>
      <c r="D371" s="143"/>
      <c r="E371" s="220"/>
      <c r="F371" s="223"/>
      <c r="G371" s="156"/>
      <c r="H371" s="221"/>
      <c r="I371" s="221"/>
      <c r="J371" s="216"/>
      <c r="K371" s="216"/>
      <c r="L371" s="141"/>
    </row>
    <row r="372" spans="1:12" x14ac:dyDescent="0.35">
      <c r="A372" s="142" t="s">
        <v>29</v>
      </c>
      <c r="B372" s="142" t="s">
        <v>290</v>
      </c>
      <c r="C372" s="143" t="s">
        <v>619</v>
      </c>
      <c r="D372" s="143"/>
      <c r="E372" s="220"/>
      <c r="F372" s="223"/>
      <c r="G372" s="156"/>
      <c r="H372" s="221"/>
      <c r="I372" s="221"/>
      <c r="J372" s="216"/>
      <c r="K372" s="216"/>
      <c r="L372" s="141"/>
    </row>
    <row r="373" spans="1:12" x14ac:dyDescent="0.35">
      <c r="A373" s="142" t="s">
        <v>29</v>
      </c>
      <c r="B373" s="142" t="s">
        <v>291</v>
      </c>
      <c r="C373" s="143" t="s">
        <v>620</v>
      </c>
      <c r="D373" s="143"/>
      <c r="E373" s="220"/>
      <c r="F373" s="223"/>
      <c r="G373" s="156"/>
      <c r="H373" s="221"/>
      <c r="I373" s="221"/>
      <c r="J373" s="216"/>
      <c r="K373" s="216"/>
      <c r="L373" s="141"/>
    </row>
    <row r="374" spans="1:12" x14ac:dyDescent="0.35">
      <c r="A374" s="142" t="s">
        <v>29</v>
      </c>
      <c r="B374" s="142" t="s">
        <v>292</v>
      </c>
      <c r="C374" s="143" t="s">
        <v>621</v>
      </c>
      <c r="D374" s="143"/>
      <c r="E374" s="220"/>
      <c r="F374" s="223"/>
      <c r="G374" s="156"/>
      <c r="H374" s="221"/>
      <c r="I374" s="221"/>
      <c r="J374" s="216"/>
      <c r="K374" s="216"/>
      <c r="L374" s="141"/>
    </row>
    <row r="375" spans="1:12" x14ac:dyDescent="0.35">
      <c r="A375" s="142" t="s">
        <v>37</v>
      </c>
      <c r="B375" s="142" t="s">
        <v>293</v>
      </c>
      <c r="C375" s="143" t="s">
        <v>622</v>
      </c>
      <c r="D375" s="143"/>
      <c r="E375" s="220"/>
      <c r="F375" s="223"/>
      <c r="G375" s="156"/>
      <c r="H375" s="221"/>
      <c r="I375" s="221"/>
      <c r="J375" s="216"/>
      <c r="K375" s="216"/>
      <c r="L375" s="141"/>
    </row>
    <row r="376" spans="1:12" x14ac:dyDescent="0.35">
      <c r="A376" s="136" t="s">
        <v>294</v>
      </c>
      <c r="B376" s="136"/>
      <c r="C376" s="157"/>
      <c r="D376" s="157"/>
      <c r="E376" s="242"/>
      <c r="F376" s="229"/>
      <c r="G376" s="243"/>
      <c r="H376" s="216"/>
      <c r="I376" s="216"/>
      <c r="J376" s="216"/>
      <c r="K376" s="216"/>
      <c r="L376" s="141"/>
    </row>
    <row r="377" spans="1:12" x14ac:dyDescent="0.35">
      <c r="A377" s="142">
        <v>0</v>
      </c>
      <c r="B377" s="142">
        <v>0</v>
      </c>
      <c r="C377" s="143">
        <v>0</v>
      </c>
      <c r="D377" s="143"/>
      <c r="E377" s="236"/>
      <c r="F377" s="223"/>
      <c r="G377" s="156"/>
      <c r="H377" s="216"/>
      <c r="I377" s="216"/>
      <c r="J377" s="216"/>
      <c r="K377" s="216"/>
      <c r="L377" s="141"/>
    </row>
    <row r="378" spans="1:12" x14ac:dyDescent="0.35">
      <c r="A378" s="142" t="s">
        <v>29</v>
      </c>
      <c r="B378" s="142" t="s">
        <v>295</v>
      </c>
      <c r="C378" s="143" t="s">
        <v>623</v>
      </c>
      <c r="D378" s="143"/>
      <c r="E378" s="220"/>
      <c r="F378" s="223"/>
      <c r="G378" s="156"/>
      <c r="H378" s="221"/>
      <c r="I378" s="221"/>
      <c r="J378" s="216"/>
      <c r="K378" s="216"/>
      <c r="L378" s="141"/>
    </row>
    <row r="379" spans="1:12" x14ac:dyDescent="0.35">
      <c r="A379" s="142" t="s">
        <v>29</v>
      </c>
      <c r="B379" s="142" t="s">
        <v>296</v>
      </c>
      <c r="C379" s="143" t="s">
        <v>624</v>
      </c>
      <c r="D379" s="143"/>
      <c r="E379" s="220"/>
      <c r="F379" s="223"/>
      <c r="G379" s="156"/>
      <c r="H379" s="221"/>
      <c r="I379" s="221"/>
      <c r="J379" s="216"/>
      <c r="K379" s="216"/>
      <c r="L379" s="141"/>
    </row>
    <row r="380" spans="1:12" x14ac:dyDescent="0.35">
      <c r="A380" s="142" t="s">
        <v>29</v>
      </c>
      <c r="B380" s="142" t="s">
        <v>297</v>
      </c>
      <c r="C380" s="143" t="s">
        <v>625</v>
      </c>
      <c r="D380" s="143"/>
      <c r="E380" s="220"/>
      <c r="F380" s="223"/>
      <c r="G380" s="156"/>
      <c r="H380" s="221"/>
      <c r="I380" s="221"/>
      <c r="J380" s="216"/>
      <c r="K380" s="216"/>
      <c r="L380" s="141"/>
    </row>
    <row r="381" spans="1:12" x14ac:dyDescent="0.35">
      <c r="A381" s="142" t="s">
        <v>29</v>
      </c>
      <c r="B381" s="142" t="s">
        <v>298</v>
      </c>
      <c r="C381" s="143" t="s">
        <v>626</v>
      </c>
      <c r="D381" s="143"/>
      <c r="E381" s="220"/>
      <c r="F381" s="223"/>
      <c r="G381" s="156"/>
      <c r="H381" s="221"/>
      <c r="I381" s="221"/>
      <c r="J381" s="216"/>
      <c r="K381" s="216"/>
      <c r="L381" s="141"/>
    </row>
    <row r="382" spans="1:12" x14ac:dyDescent="0.35">
      <c r="A382" s="142" t="s">
        <v>29</v>
      </c>
      <c r="B382" s="142" t="s">
        <v>299</v>
      </c>
      <c r="C382" s="143" t="s">
        <v>627</v>
      </c>
      <c r="D382" s="143"/>
      <c r="E382" s="220"/>
      <c r="F382" s="223"/>
      <c r="G382" s="156"/>
      <c r="H382" s="221"/>
      <c r="I382" s="221"/>
      <c r="J382" s="216"/>
      <c r="K382" s="216"/>
      <c r="L382" s="141"/>
    </row>
    <row r="383" spans="1:12" x14ac:dyDescent="0.35">
      <c r="A383" s="142" t="s">
        <v>37</v>
      </c>
      <c r="B383" s="142" t="s">
        <v>300</v>
      </c>
      <c r="C383" s="143" t="s">
        <v>628</v>
      </c>
      <c r="D383" s="143"/>
      <c r="E383" s="242"/>
      <c r="F383" s="229"/>
      <c r="G383" s="243"/>
      <c r="H383" s="216"/>
      <c r="I383" s="216"/>
      <c r="J383" s="216"/>
      <c r="K383" s="216"/>
      <c r="L383" s="141"/>
    </row>
    <row r="384" spans="1:12" x14ac:dyDescent="0.35">
      <c r="A384" s="136" t="s">
        <v>301</v>
      </c>
      <c r="B384" s="136"/>
      <c r="C384" s="157"/>
      <c r="D384" s="157"/>
      <c r="E384" s="236"/>
      <c r="F384" s="229"/>
      <c r="G384" s="156"/>
      <c r="H384" s="216"/>
      <c r="I384" s="216"/>
      <c r="J384" s="216"/>
      <c r="K384" s="216"/>
      <c r="L384" s="141"/>
    </row>
    <row r="385" spans="1:12" x14ac:dyDescent="0.35">
      <c r="A385" s="142">
        <v>0</v>
      </c>
      <c r="B385" s="142">
        <v>0</v>
      </c>
      <c r="C385" s="143">
        <v>0</v>
      </c>
      <c r="D385" s="143"/>
      <c r="E385" s="236"/>
      <c r="F385" s="223"/>
      <c r="G385" s="156"/>
      <c r="H385" s="216"/>
      <c r="I385" s="216"/>
      <c r="J385" s="216"/>
      <c r="K385" s="216"/>
      <c r="L385" s="141"/>
    </row>
    <row r="386" spans="1:12" x14ac:dyDescent="0.35">
      <c r="A386" s="142" t="s">
        <v>29</v>
      </c>
      <c r="B386" s="142" t="s">
        <v>302</v>
      </c>
      <c r="C386" s="143" t="s">
        <v>629</v>
      </c>
      <c r="D386" s="143"/>
      <c r="E386" s="242"/>
      <c r="F386" s="229"/>
      <c r="G386" s="243"/>
      <c r="H386" s="216"/>
      <c r="I386" s="216"/>
      <c r="J386" s="216"/>
      <c r="K386" s="216"/>
      <c r="L386" s="141"/>
    </row>
    <row r="387" spans="1:12" x14ac:dyDescent="0.35">
      <c r="A387" s="142" t="s">
        <v>29</v>
      </c>
      <c r="B387" s="142" t="s">
        <v>303</v>
      </c>
      <c r="C387" s="143" t="s">
        <v>630</v>
      </c>
      <c r="D387" s="143"/>
      <c r="E387" s="236"/>
      <c r="F387" s="223"/>
      <c r="G387" s="156"/>
      <c r="H387" s="216"/>
      <c r="I387" s="216"/>
      <c r="J387" s="216"/>
      <c r="K387" s="216"/>
      <c r="L387" s="141"/>
    </row>
    <row r="388" spans="1:12" x14ac:dyDescent="0.35">
      <c r="A388" s="142" t="s">
        <v>29</v>
      </c>
      <c r="B388" s="142" t="s">
        <v>304</v>
      </c>
      <c r="C388" s="143" t="s">
        <v>631</v>
      </c>
      <c r="D388" s="143"/>
      <c r="E388" s="236"/>
      <c r="F388" s="223"/>
      <c r="G388" s="156"/>
      <c r="H388" s="216"/>
      <c r="I388" s="216"/>
      <c r="J388" s="216"/>
      <c r="K388" s="216"/>
      <c r="L388" s="141"/>
    </row>
    <row r="389" spans="1:12" x14ac:dyDescent="0.35">
      <c r="A389" s="142" t="s">
        <v>29</v>
      </c>
      <c r="B389" s="142" t="s">
        <v>305</v>
      </c>
      <c r="C389" s="143" t="s">
        <v>632</v>
      </c>
      <c r="D389" s="143"/>
      <c r="E389" s="236"/>
      <c r="F389" s="223"/>
      <c r="G389" s="156"/>
      <c r="H389" s="216"/>
      <c r="I389" s="216"/>
      <c r="J389" s="216"/>
      <c r="K389" s="216"/>
      <c r="L389" s="141"/>
    </row>
    <row r="390" spans="1:12" x14ac:dyDescent="0.35">
      <c r="A390" s="142" t="s">
        <v>37</v>
      </c>
      <c r="B390" s="142" t="s">
        <v>306</v>
      </c>
      <c r="C390" s="143" t="s">
        <v>633</v>
      </c>
      <c r="D390" s="143"/>
      <c r="E390" s="220"/>
      <c r="F390" s="223"/>
      <c r="G390" s="156"/>
      <c r="H390" s="221"/>
      <c r="I390" s="221"/>
      <c r="J390" s="216"/>
      <c r="K390" s="216"/>
      <c r="L390" s="141"/>
    </row>
    <row r="391" spans="1:12" x14ac:dyDescent="0.35">
      <c r="A391" s="136" t="s">
        <v>307</v>
      </c>
      <c r="B391" s="136"/>
      <c r="C391" s="157"/>
      <c r="D391" s="157"/>
      <c r="E391" s="236"/>
      <c r="F391" s="229"/>
      <c r="G391" s="156"/>
      <c r="H391" s="216"/>
      <c r="I391" s="216"/>
      <c r="J391" s="216"/>
      <c r="K391" s="216"/>
      <c r="L391" s="141"/>
    </row>
    <row r="392" spans="1:12" x14ac:dyDescent="0.35">
      <c r="A392" s="142">
        <v>0</v>
      </c>
      <c r="B392" s="142">
        <v>0</v>
      </c>
      <c r="C392" s="143">
        <v>0</v>
      </c>
      <c r="D392" s="143"/>
      <c r="E392" s="220"/>
      <c r="F392" s="223"/>
      <c r="G392" s="156"/>
      <c r="H392" s="221"/>
      <c r="I392" s="221"/>
      <c r="J392" s="216"/>
      <c r="K392" s="216"/>
      <c r="L392" s="141"/>
    </row>
    <row r="393" spans="1:12" x14ac:dyDescent="0.35">
      <c r="A393" s="142" t="s">
        <v>29</v>
      </c>
      <c r="B393" s="142" t="s">
        <v>308</v>
      </c>
      <c r="C393" s="143" t="s">
        <v>634</v>
      </c>
      <c r="D393" s="143"/>
      <c r="E393" s="220"/>
      <c r="F393" s="223"/>
      <c r="G393" s="156"/>
      <c r="H393" s="221"/>
      <c r="I393" s="221"/>
      <c r="J393" s="216"/>
      <c r="K393" s="216"/>
      <c r="L393" s="141"/>
    </row>
    <row r="394" spans="1:12" x14ac:dyDescent="0.35">
      <c r="A394" s="142" t="s">
        <v>29</v>
      </c>
      <c r="B394" s="142" t="s">
        <v>309</v>
      </c>
      <c r="C394" s="143" t="s">
        <v>635</v>
      </c>
      <c r="D394" s="143"/>
      <c r="E394" s="220"/>
      <c r="F394" s="223"/>
      <c r="G394" s="156"/>
      <c r="H394" s="221"/>
      <c r="I394" s="221"/>
      <c r="J394" s="216"/>
      <c r="K394" s="216"/>
      <c r="L394" s="141"/>
    </row>
    <row r="395" spans="1:12" x14ac:dyDescent="0.35">
      <c r="A395" s="142" t="s">
        <v>29</v>
      </c>
      <c r="B395" s="142" t="s">
        <v>310</v>
      </c>
      <c r="C395" s="143" t="s">
        <v>636</v>
      </c>
      <c r="D395" s="143"/>
      <c r="E395" s="220"/>
      <c r="F395" s="223"/>
      <c r="G395" s="156"/>
      <c r="H395" s="221"/>
      <c r="I395" s="221"/>
      <c r="J395" s="216"/>
      <c r="K395" s="216"/>
      <c r="L395" s="141"/>
    </row>
    <row r="396" spans="1:12" x14ac:dyDescent="0.35">
      <c r="A396" s="142" t="s">
        <v>29</v>
      </c>
      <c r="B396" s="142" t="s">
        <v>311</v>
      </c>
      <c r="C396" s="143" t="s">
        <v>637</v>
      </c>
      <c r="D396" s="143"/>
      <c r="E396" s="220"/>
      <c r="F396" s="223"/>
      <c r="G396" s="156"/>
      <c r="H396" s="221"/>
      <c r="I396" s="221"/>
      <c r="J396" s="216"/>
      <c r="K396" s="216"/>
      <c r="L396" s="141"/>
    </row>
    <row r="397" spans="1:12" x14ac:dyDescent="0.35">
      <c r="A397" s="142" t="s">
        <v>29</v>
      </c>
      <c r="B397" s="142" t="s">
        <v>312</v>
      </c>
      <c r="C397" s="143" t="s">
        <v>638</v>
      </c>
      <c r="D397" s="143"/>
      <c r="E397" s="220"/>
      <c r="F397" s="223"/>
      <c r="G397" s="156"/>
      <c r="H397" s="221"/>
      <c r="I397" s="221"/>
      <c r="J397" s="216"/>
      <c r="K397" s="216"/>
      <c r="L397" s="141"/>
    </row>
    <row r="398" spans="1:12" x14ac:dyDescent="0.35">
      <c r="A398" s="142" t="s">
        <v>29</v>
      </c>
      <c r="B398" s="142" t="s">
        <v>313</v>
      </c>
      <c r="C398" s="143" t="s">
        <v>639</v>
      </c>
      <c r="D398" s="143"/>
      <c r="E398" s="242"/>
      <c r="F398" s="229"/>
      <c r="G398" s="243"/>
      <c r="H398" s="216"/>
      <c r="I398" s="216"/>
      <c r="J398" s="216"/>
      <c r="K398" s="216"/>
      <c r="L398" s="141"/>
    </row>
    <row r="399" spans="1:12" x14ac:dyDescent="0.35">
      <c r="A399" s="142" t="s">
        <v>29</v>
      </c>
      <c r="B399" s="142" t="s">
        <v>314</v>
      </c>
      <c r="C399" s="143" t="s">
        <v>640</v>
      </c>
      <c r="D399" s="143"/>
      <c r="E399" s="236"/>
      <c r="F399" s="223"/>
      <c r="G399" s="156"/>
      <c r="H399" s="216"/>
      <c r="I399" s="216"/>
      <c r="J399" s="216"/>
      <c r="K399" s="216"/>
      <c r="L399" s="141"/>
    </row>
    <row r="400" spans="1:12" x14ac:dyDescent="0.35">
      <c r="A400" s="142" t="s">
        <v>37</v>
      </c>
      <c r="B400" s="142" t="s">
        <v>315</v>
      </c>
      <c r="C400" s="143" t="s">
        <v>641</v>
      </c>
      <c r="D400" s="143"/>
      <c r="E400" s="220"/>
      <c r="F400" s="223"/>
      <c r="G400" s="156"/>
      <c r="H400" s="221"/>
      <c r="I400" s="221"/>
      <c r="J400" s="216"/>
      <c r="K400" s="216"/>
      <c r="L400" s="141"/>
    </row>
    <row r="401" spans="1:12" x14ac:dyDescent="0.35">
      <c r="A401" s="136" t="s">
        <v>316</v>
      </c>
      <c r="B401" s="136"/>
      <c r="C401" s="157"/>
      <c r="D401" s="157"/>
      <c r="E401" s="220"/>
      <c r="F401" s="229"/>
      <c r="G401" s="156"/>
      <c r="H401" s="221"/>
      <c r="I401" s="221"/>
      <c r="J401" s="216"/>
      <c r="K401" s="216"/>
      <c r="L401" s="141"/>
    </row>
    <row r="402" spans="1:12" x14ac:dyDescent="0.35">
      <c r="A402" s="142">
        <v>0</v>
      </c>
      <c r="B402" s="142">
        <v>0</v>
      </c>
      <c r="C402" s="143">
        <v>0</v>
      </c>
      <c r="D402" s="143"/>
      <c r="E402" s="220"/>
      <c r="F402" s="223"/>
      <c r="G402" s="156"/>
      <c r="H402" s="221"/>
      <c r="I402" s="221"/>
      <c r="J402" s="216"/>
      <c r="K402" s="216"/>
      <c r="L402" s="141"/>
    </row>
    <row r="403" spans="1:12" x14ac:dyDescent="0.35">
      <c r="A403" s="142" t="s">
        <v>29</v>
      </c>
      <c r="B403" s="142" t="s">
        <v>317</v>
      </c>
      <c r="C403" s="143" t="s">
        <v>642</v>
      </c>
      <c r="D403" s="143"/>
      <c r="E403" s="220"/>
      <c r="F403" s="223"/>
      <c r="G403" s="156"/>
      <c r="H403" s="221"/>
      <c r="I403" s="221"/>
      <c r="J403" s="216"/>
      <c r="K403" s="216"/>
      <c r="L403" s="141"/>
    </row>
    <row r="404" spans="1:12" x14ac:dyDescent="0.35">
      <c r="A404" s="142" t="s">
        <v>29</v>
      </c>
      <c r="B404" s="142" t="s">
        <v>318</v>
      </c>
      <c r="C404" s="143" t="s">
        <v>643</v>
      </c>
      <c r="D404" s="143"/>
      <c r="E404" s="220"/>
      <c r="F404" s="223"/>
      <c r="G404" s="156"/>
      <c r="H404" s="221"/>
      <c r="I404" s="221"/>
      <c r="J404" s="216"/>
      <c r="K404" s="216"/>
      <c r="L404" s="141"/>
    </row>
    <row r="405" spans="1:12" x14ac:dyDescent="0.35">
      <c r="A405" s="142" t="s">
        <v>29</v>
      </c>
      <c r="B405" s="142" t="s">
        <v>319</v>
      </c>
      <c r="C405" s="143" t="s">
        <v>644</v>
      </c>
      <c r="D405" s="143"/>
      <c r="E405" s="220"/>
      <c r="F405" s="223"/>
      <c r="G405" s="156"/>
      <c r="H405" s="221"/>
      <c r="I405" s="221"/>
      <c r="J405" s="216"/>
      <c r="K405" s="216"/>
      <c r="L405" s="141"/>
    </row>
    <row r="406" spans="1:12" x14ac:dyDescent="0.35">
      <c r="A406" s="142" t="s">
        <v>37</v>
      </c>
      <c r="B406" s="142" t="s">
        <v>320</v>
      </c>
      <c r="C406" s="143" t="s">
        <v>645</v>
      </c>
      <c r="D406" s="143"/>
      <c r="E406" s="242"/>
      <c r="F406" s="229"/>
      <c r="G406" s="243"/>
      <c r="H406" s="216"/>
      <c r="I406" s="216"/>
      <c r="J406" s="216"/>
      <c r="K406" s="216"/>
      <c r="L406" s="141"/>
    </row>
    <row r="407" spans="1:12" x14ac:dyDescent="0.35">
      <c r="A407" s="136" t="s">
        <v>321</v>
      </c>
      <c r="B407" s="136"/>
      <c r="C407" s="157"/>
      <c r="D407" s="157"/>
      <c r="E407" s="236"/>
      <c r="F407" s="229"/>
      <c r="G407" s="156"/>
      <c r="H407" s="216"/>
      <c r="I407" s="216"/>
      <c r="J407" s="216"/>
      <c r="K407" s="216"/>
      <c r="L407" s="141"/>
    </row>
    <row r="408" spans="1:12" x14ac:dyDescent="0.35">
      <c r="A408" s="142">
        <v>0</v>
      </c>
      <c r="B408" s="142">
        <v>0</v>
      </c>
      <c r="C408" s="143">
        <v>0</v>
      </c>
      <c r="D408" s="143"/>
      <c r="E408" s="220"/>
      <c r="F408" s="223"/>
      <c r="G408" s="156"/>
      <c r="H408" s="221"/>
      <c r="I408" s="221"/>
      <c r="J408" s="216"/>
      <c r="K408" s="216"/>
      <c r="L408" s="141"/>
    </row>
    <row r="409" spans="1:12" x14ac:dyDescent="0.35">
      <c r="A409" s="142">
        <v>0</v>
      </c>
      <c r="B409" s="142">
        <v>0</v>
      </c>
      <c r="C409" s="143">
        <v>0</v>
      </c>
      <c r="D409" s="143"/>
      <c r="E409" s="220"/>
      <c r="F409" s="223"/>
      <c r="G409" s="156"/>
      <c r="H409" s="221"/>
      <c r="I409" s="221"/>
      <c r="J409" s="216"/>
      <c r="K409" s="216"/>
      <c r="L409" s="141"/>
    </row>
    <row r="410" spans="1:12" x14ac:dyDescent="0.35">
      <c r="A410" s="136" t="s">
        <v>322</v>
      </c>
      <c r="B410" s="136"/>
      <c r="C410" s="157"/>
      <c r="D410" s="157"/>
      <c r="E410" s="220"/>
      <c r="F410" s="229"/>
      <c r="G410" s="156"/>
      <c r="H410" s="221"/>
      <c r="I410" s="221"/>
      <c r="J410" s="216"/>
      <c r="K410" s="216"/>
      <c r="L410" s="141"/>
    </row>
    <row r="411" spans="1:12" x14ac:dyDescent="0.35">
      <c r="A411" s="14"/>
      <c r="B411" s="12"/>
      <c r="C411" s="13"/>
      <c r="D411" s="13"/>
      <c r="E411" s="221"/>
      <c r="F411" s="223"/>
      <c r="G411" s="156"/>
      <c r="H411" s="221"/>
      <c r="I411" s="221"/>
      <c r="J411" s="216"/>
      <c r="K411" s="216"/>
      <c r="L411" s="141"/>
    </row>
    <row r="412" spans="1:12" x14ac:dyDescent="0.35">
      <c r="A412" s="14"/>
      <c r="B412" s="12"/>
      <c r="C412" s="13"/>
      <c r="D412" s="13"/>
      <c r="E412" s="285"/>
      <c r="F412" s="286"/>
      <c r="G412" s="287"/>
      <c r="H412" s="288"/>
      <c r="I412" s="288"/>
      <c r="J412" s="216"/>
      <c r="K412" s="216"/>
      <c r="L412" s="141"/>
    </row>
    <row r="413" spans="1:12" x14ac:dyDescent="0.35">
      <c r="A413" s="14"/>
      <c r="B413" s="12"/>
      <c r="C413" s="13"/>
      <c r="D413" s="13"/>
      <c r="E413" s="289"/>
      <c r="F413" s="229"/>
      <c r="G413" s="243">
        <f>+SUM(G408:G412)</f>
        <v>0</v>
      </c>
      <c r="H413" s="141"/>
      <c r="I413" s="141"/>
      <c r="J413" s="216"/>
      <c r="K413" s="216"/>
      <c r="L413" s="141"/>
    </row>
    <row r="414" spans="1:12" ht="15" thickBot="1" x14ac:dyDescent="0.4">
      <c r="A414" s="8" t="s">
        <v>323</v>
      </c>
      <c r="B414" s="8"/>
      <c r="C414" s="8"/>
      <c r="D414" s="8"/>
      <c r="E414" s="290"/>
      <c r="F414" s="291">
        <f>F71+F108+F210+F252+F283+F329+F364+F410</f>
        <v>0</v>
      </c>
      <c r="G414" s="156"/>
      <c r="H414" s="141"/>
      <c r="I414" s="141"/>
      <c r="J414" s="216"/>
      <c r="K414" s="216"/>
      <c r="L414" s="141"/>
    </row>
    <row r="416" spans="1:12" x14ac:dyDescent="0.35">
      <c r="A416" s="292"/>
    </row>
    <row r="417" spans="1:1" x14ac:dyDescent="0.35">
      <c r="A417" s="292"/>
    </row>
  </sheetData>
  <protectedRanges>
    <protectedRange sqref="E19:E20 E70:E74 E82 E84:E88 E91:E96 E99:E105 E108:E113 E127:E128 E131:E135 E143 E145:E151 E154:E161 E164:E169 E172:E176 E179:E182 E185:E190 E193:E198 E201:E207 E210:E214 E217:E222 E242 E249:E250 E253:E259 E262:E267 E275:E282 E285:E291 E294:E299 E307:E313 E316:E324 E327:E333 E336:E340 E343:E346 E354:E359 E362:E367 E370:E375 E378:E382 E390 E392:E397 E400:E405 E408:E412 H400:I405 H408:I412 H19:I20 H70:I74 H82:I82 H84:I88 H91:I96 H99:I105 H108:I113 H127:I128 H131:I135 H143:I143 H145:I151 H154:I161 H164:I169 H172:I176 H179:I182 H185:I190 H193:I198 H201:I207 H210:I214 H217:I222 H242:I242 H249:I250 H253:I259 H262:I267 H275:I282 H285:I291 H294:I299 H307:I313 H316:I324 H327:I333 H336:I340 H343:I346 H354:I359 H362:I367 H370:I375 H378:I382 H390:I390 H392:I397 H230:I230 H232:I235 E230 E232:E235" name="Range9"/>
    <protectedRange sqref="E19:E20 E70:E74 E82 E84:E88 E91:E96 E99:E105 E108:E113 E127:E128 E131:E135 E143 E145:E151 E154:E161 E164:E169 E172:E176 E179:E182 E185:E190 E193:E198 E201:E207 E210:E214 E217:E222 E242 E249:E250 E253:E259 E262:E267 E275:E282 E285:E291 E294:E299 E307:E313 E316:E324 E327:E333 E336:E340 E343:E346 E354:E359 E362:E367 E370:E375 E378:E382 E390 E392:E397 E400:E405 E408:E412 H400:I405 H408:I412 H19:I20 H70:I74 H82:I82 H84:I88 H91:I96 H99:I105 H108:I113 H127:I128 H131:I135 H143:I143 H145:I151 H154:I161 H164:I169 H172:I176 H179:I182 H185:I190 H193:I198 H201:I207 H210:I214 H217:I222 H242:I242 H249:I250 H253:I259 H262:I267 H275:I282 H285:I291 H294:I299 H307:I313 H316:I324 H327:I333 H336:I340 H343:I346 H354:I359 H362:I367 H370:I375 H378:I382 H390:I390 H392:I397 H230:I230 H232:I235 E230 E232:E235" name="Range4"/>
    <protectedRange sqref="H121:I122 E121:E122 I117:I120 H123 H125:H126 I123:I126" name="Range9_1"/>
    <protectedRange sqref="H121:I122 E121:E122 I117:I120 H123 H125:H126 I123:I126" name="Range4_1"/>
    <protectedRange sqref="E21:E25 E31 H47:I60 E63:E67 H21:I25 H31:I31 E33:E38 H63:I67 H33:I38 E47:E60" name="Range9_3"/>
    <protectedRange sqref="E21:E25 E31 H47:I60 E63:E67 H21:I25 H31:I31 E33:E38 H63:I67 H33:I38 E47:E60" name="Range4_3"/>
    <protectedRange sqref="E236:E240 H236:I240" name="Range9_4"/>
    <protectedRange sqref="E236:E240 H236:I240" name="Range4_4"/>
    <protectedRange sqref="E244:E246 H244:I246" name="Range9_5"/>
    <protectedRange sqref="E244:E246 H244:I246" name="Range4_5"/>
  </protectedRanges>
  <mergeCells count="14">
    <mergeCell ref="A7:A15"/>
    <mergeCell ref="B7:B15"/>
    <mergeCell ref="C7:C15"/>
    <mergeCell ref="D7:E13"/>
    <mergeCell ref="F7:F15"/>
    <mergeCell ref="H7:I13"/>
    <mergeCell ref="J7:J15"/>
    <mergeCell ref="K7:K15"/>
    <mergeCell ref="L7:L15"/>
    <mergeCell ref="D14:D15"/>
    <mergeCell ref="E14:E15"/>
    <mergeCell ref="H14:H15"/>
    <mergeCell ref="I14:I15"/>
    <mergeCell ref="G7:G15"/>
  </mergeCells>
  <dataValidations count="5">
    <dataValidation type="whole" allowBlank="1" showInputMessage="1" showErrorMessage="1" sqref="F18:F230 F232:F414" xr:uid="{392D7C6D-D7BF-465E-86DE-8AE8097D451B}">
      <formula1>-1000000000000</formula1>
      <formula2>0</formula2>
    </dataValidation>
    <dataValidation type="list" allowBlank="1" showInputMessage="1" showErrorMessage="1" sqref="I113:I120 E113:E120 E123:E126 I123:I126 E24 I24 E26:E28 I26:I28 E31:E37 I31:I37 E46 I46 E52 I52 E58:E60 I58:I60 E63:E67 I63:I67 E236:E241 I236:I241 E244:E248 I244:I248" xr:uid="{CD3E2D28-EA67-4E57-B7E4-04B814951628}">
      <formula1>"N"</formula1>
    </dataValidation>
    <dataValidation type="list" allowBlank="1" showInputMessage="1" showErrorMessage="1" sqref="H113:H120 D113:D120 D123:D126 H123:H126 D24 H24 D26:D28 H26:H28 D31:D37 H31:H37 D46 H46 D52 H52 D58:D60 H58:H60 D63:D67 H62:H67 D236:D241 H236:H240 D244:D248 H244:H248" xr:uid="{69640EF8-A782-4FF1-A8F6-A775D70F3A2E}">
      <formula1>"Y"</formula1>
    </dataValidation>
    <dataValidation type="list" allowBlank="1" showInputMessage="1" showErrorMessage="1" sqref="H128:I129 H68:I112 E122 E128:E129 H122:I122 H18:I23 E18:E23 E68:E112 H30:I30 I62 E62 H54:I57 E54:E57 H48:I51 E48:E51 H39:I45 E30 H25:I25 E25 E39:E45 H131:I230 H249:I414 E131:E230 E232:E235 H232:I235 H241 H242:I243 E242:E243 E249:E414" xr:uid="{D4E87D8C-7C03-42D4-878A-5C7BE93A2113}">
      <formula1>"Yes,No"</formula1>
    </dataValidation>
    <dataValidation type="list" allowBlank="1" showInputMessage="1" showErrorMessage="1" sqref="C17:D17" xr:uid="{2056D495-6B42-4173-B91F-C08DBF1269FC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4C576FC-5140-42D1-9B3D-674874991C99}">
          <x14:formula1>
            <xm:f>'I:\BR_Accountant-General\10. MFMA Implementation\MFMA Filing\Provincial Treasuries\MFMA Joint Meetings\Meetings 2020\June 2020\PTs\LP\[LPT Consolidated Reporting Requirements July 2020.xlsx]Sheet1'!#REF!</xm:f>
          </x14:formula1>
          <xm:sqref>G236:G241 G244:G248</xm:sqref>
        </x14:dataValidation>
        <x14:dataValidation type="list" allowBlank="1" showInputMessage="1" showErrorMessage="1" xr:uid="{D40AECC9-C8B8-49C2-86EA-5C7D42186F9F}">
          <x14:formula1>
            <xm:f>'C:\Users\6663\AppData\Local\Microsoft\Windows\INetCache\Content.Outlook\ASDK19U8\[KZN with no protection Reporting Requirements_June 2020.xlsx]Sheet1'!#REF!</xm:f>
          </x14:formula1>
          <xm:sqref>G26:G28 G31:G37 G46 G52 G54:G60 G63:G67 G23:G24</xm:sqref>
        </x14:dataValidation>
        <x14:dataValidation type="list" allowBlank="1" showInputMessage="1" showErrorMessage="1" xr:uid="{B1A34D4D-1194-4DFF-9462-741116EA2A6E}">
          <x14:formula1>
            <xm:f>'C:\Users\27036529\Desktop\MFMA Joint\2020\June\Unit inputs\LGRM\[GP_ Reporting Requirements_June 2020 Colour Coded.xlsx]Sheet1'!#REF!</xm:f>
          </x14:formula1>
          <xm:sqref>G117:G120 G123:G126</xm:sqref>
        </x14:dataValidation>
        <x14:dataValidation type="list" allowBlank="1" showInputMessage="1" showErrorMessage="1" xr:uid="{2C880AD2-F9C8-4BBA-8CFA-18215CF892A8}">
          <x14:formula1>
            <xm:f>'C:\Users\6860\Desktop\Reporting Requirements\June 2020\MFMA Annual Report\Final tables\June\[Final PT_NDM_Updated  Consolidated Reporting Requirements_June 2020.xlsx]Sheet1'!#REF!</xm:f>
          </x14:formula1>
          <xm:sqref>G112:G116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61"/>
  <sheetViews>
    <sheetView workbookViewId="0">
      <selection activeCell="B12" sqref="B12"/>
    </sheetView>
  </sheetViews>
  <sheetFormatPr defaultRowHeight="14.5" x14ac:dyDescent="0.35"/>
  <cols>
    <col min="1" max="1" width="28.90625" customWidth="1"/>
    <col min="2" max="3" width="14.453125" customWidth="1"/>
    <col min="4" max="4" width="27.1796875" customWidth="1"/>
    <col min="5" max="24" width="12.08984375" customWidth="1"/>
    <col min="25" max="27" width="18.6328125" customWidth="1"/>
    <col min="28" max="28" width="18.7265625" customWidth="1"/>
    <col min="29" max="29" width="20.36328125" customWidth="1"/>
  </cols>
  <sheetData>
    <row r="1" spans="1:29" x14ac:dyDescent="0.35">
      <c r="A1" s="1" t="s">
        <v>921</v>
      </c>
    </row>
    <row r="3" spans="1:29" x14ac:dyDescent="0.35">
      <c r="A3" s="1"/>
    </row>
    <row r="4" spans="1:29" x14ac:dyDescent="0.35">
      <c r="A4" s="1" t="s">
        <v>799</v>
      </c>
    </row>
    <row r="5" spans="1:29" ht="19.5" customHeight="1" x14ac:dyDescent="0.35">
      <c r="A5" s="549" t="s">
        <v>661</v>
      </c>
      <c r="B5" s="550"/>
      <c r="C5" s="550"/>
      <c r="D5" s="550"/>
      <c r="E5" s="550"/>
      <c r="F5" s="550"/>
      <c r="G5" s="550"/>
      <c r="H5" s="550"/>
      <c r="I5" s="550"/>
      <c r="J5" s="550"/>
      <c r="K5" s="550"/>
      <c r="L5" s="550"/>
      <c r="M5" s="550"/>
      <c r="N5" s="550"/>
      <c r="O5" s="550"/>
      <c r="P5" s="550"/>
      <c r="Q5" s="550"/>
      <c r="R5" s="550"/>
      <c r="S5" s="550"/>
      <c r="T5" s="550"/>
      <c r="U5" s="550"/>
      <c r="V5" s="550"/>
      <c r="W5" s="550"/>
      <c r="X5" s="550"/>
      <c r="Y5" s="550"/>
      <c r="Z5" s="550"/>
      <c r="AA5" s="550"/>
      <c r="AB5" s="550"/>
      <c r="AC5" s="551"/>
    </row>
    <row r="6" spans="1:29" ht="90" customHeight="1" x14ac:dyDescent="0.35">
      <c r="A6" s="511" t="s">
        <v>325</v>
      </c>
      <c r="B6" s="520" t="s">
        <v>662</v>
      </c>
      <c r="C6" s="521"/>
      <c r="D6" s="511" t="s">
        <v>663</v>
      </c>
      <c r="E6" s="515" t="s">
        <v>664</v>
      </c>
      <c r="F6" s="552"/>
      <c r="G6" s="552"/>
      <c r="H6" s="552"/>
      <c r="I6" s="552"/>
      <c r="J6" s="552"/>
      <c r="K6" s="552"/>
      <c r="L6" s="552"/>
      <c r="M6" s="552"/>
      <c r="N6" s="516"/>
      <c r="O6" s="515" t="s">
        <v>665</v>
      </c>
      <c r="P6" s="552"/>
      <c r="Q6" s="552"/>
      <c r="R6" s="552"/>
      <c r="S6" s="552"/>
      <c r="T6" s="552"/>
      <c r="U6" s="552"/>
      <c r="V6" s="552"/>
      <c r="W6" s="552"/>
      <c r="X6" s="516"/>
      <c r="Y6" s="515" t="s">
        <v>666</v>
      </c>
      <c r="Z6" s="516"/>
      <c r="AA6" s="520" t="s">
        <v>854</v>
      </c>
      <c r="AB6" s="521"/>
      <c r="AC6" s="511" t="s">
        <v>660</v>
      </c>
    </row>
    <row r="7" spans="1:29" ht="35.25" customHeight="1" x14ac:dyDescent="0.35">
      <c r="A7" s="512"/>
      <c r="B7" s="523"/>
      <c r="C7" s="611"/>
      <c r="D7" s="512"/>
      <c r="E7" s="609" t="s">
        <v>855</v>
      </c>
      <c r="F7" s="610"/>
      <c r="G7" s="515" t="s">
        <v>856</v>
      </c>
      <c r="H7" s="516"/>
      <c r="I7" s="609" t="s">
        <v>857</v>
      </c>
      <c r="J7" s="610"/>
      <c r="K7" s="515" t="s">
        <v>669</v>
      </c>
      <c r="L7" s="516"/>
      <c r="M7" s="515" t="s">
        <v>668</v>
      </c>
      <c r="N7" s="516"/>
      <c r="O7" s="515" t="s">
        <v>855</v>
      </c>
      <c r="P7" s="516"/>
      <c r="Q7" s="609" t="s">
        <v>856</v>
      </c>
      <c r="R7" s="610"/>
      <c r="S7" s="515" t="s">
        <v>858</v>
      </c>
      <c r="T7" s="516"/>
      <c r="U7" s="609" t="s">
        <v>667</v>
      </c>
      <c r="V7" s="610"/>
      <c r="W7" s="515" t="s">
        <v>668</v>
      </c>
      <c r="X7" s="516"/>
      <c r="Y7" s="511" t="s">
        <v>1</v>
      </c>
      <c r="Z7" s="511" t="s">
        <v>2</v>
      </c>
      <c r="AA7" s="511" t="s">
        <v>1</v>
      </c>
      <c r="AB7" s="511" t="s">
        <v>2</v>
      </c>
      <c r="AC7" s="512"/>
    </row>
    <row r="8" spans="1:29" x14ac:dyDescent="0.35">
      <c r="A8" s="513"/>
      <c r="B8" s="23" t="s">
        <v>1</v>
      </c>
      <c r="C8" s="23" t="s">
        <v>2</v>
      </c>
      <c r="D8" s="513"/>
      <c r="E8" s="84" t="s">
        <v>1</v>
      </c>
      <c r="F8" s="84" t="s">
        <v>2</v>
      </c>
      <c r="G8" s="84" t="s">
        <v>1</v>
      </c>
      <c r="H8" s="84" t="s">
        <v>2</v>
      </c>
      <c r="I8" s="16" t="s">
        <v>1</v>
      </c>
      <c r="J8" s="16" t="s">
        <v>2</v>
      </c>
      <c r="K8" s="16" t="s">
        <v>1</v>
      </c>
      <c r="L8" s="16" t="s">
        <v>2</v>
      </c>
      <c r="M8" s="16" t="s">
        <v>1</v>
      </c>
      <c r="N8" s="16" t="s">
        <v>2</v>
      </c>
      <c r="O8" s="84" t="s">
        <v>1</v>
      </c>
      <c r="P8" s="84" t="s">
        <v>2</v>
      </c>
      <c r="Q8" s="84" t="s">
        <v>1</v>
      </c>
      <c r="R8" s="84" t="s">
        <v>2</v>
      </c>
      <c r="S8" s="16" t="s">
        <v>1</v>
      </c>
      <c r="T8" s="16" t="s">
        <v>2</v>
      </c>
      <c r="U8" s="16" t="s">
        <v>1</v>
      </c>
      <c r="V8" s="16" t="s">
        <v>2</v>
      </c>
      <c r="W8" s="16" t="s">
        <v>1</v>
      </c>
      <c r="X8" s="16" t="s">
        <v>2</v>
      </c>
      <c r="Y8" s="513"/>
      <c r="Z8" s="513"/>
      <c r="AA8" s="513"/>
      <c r="AB8" s="513"/>
      <c r="AC8" s="513"/>
    </row>
    <row r="9" spans="1:29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x14ac:dyDescent="0.3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x14ac:dyDescent="0.3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x14ac:dyDescent="0.3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3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x14ac:dyDescent="0.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x14ac:dyDescent="0.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x14ac:dyDescent="0.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x14ac:dyDescent="0.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s="206" customFormat="1" ht="15" thickBot="1" x14ac:dyDescent="0.4">
      <c r="A60" s="386" t="s">
        <v>702</v>
      </c>
      <c r="B60" s="343">
        <f>COUNTIF(B9:B59, "Y")</f>
        <v>0</v>
      </c>
      <c r="C60" s="343">
        <f>COUNTIF(C9:C59, "N")</f>
        <v>0</v>
      </c>
      <c r="E60" s="343">
        <f>COUNTIF(E9:E59, "Y")</f>
        <v>0</v>
      </c>
      <c r="F60" s="343">
        <f>COUNTIF(F9:F59, "N")</f>
        <v>0</v>
      </c>
      <c r="G60" s="343">
        <f>COUNTIF(G9:G59, "Y")</f>
        <v>0</v>
      </c>
      <c r="H60" s="343">
        <f>COUNTIF(H9:H59, "N")</f>
        <v>0</v>
      </c>
      <c r="I60" s="343">
        <f>COUNTIF(I9:I59, "Y")</f>
        <v>0</v>
      </c>
      <c r="J60" s="343">
        <f>COUNTIF(J9:J59, "N")</f>
        <v>0</v>
      </c>
      <c r="K60" s="343">
        <f>COUNTIF(K9:K59, "Y")</f>
        <v>0</v>
      </c>
      <c r="L60" s="343">
        <f>COUNTIF(L9:L59, "N")</f>
        <v>0</v>
      </c>
      <c r="M60" s="343">
        <f>COUNTIF(M9:M59, "Y")</f>
        <v>0</v>
      </c>
      <c r="N60" s="343">
        <f>COUNTIF(N9:N59, "N")</f>
        <v>0</v>
      </c>
      <c r="O60" s="343">
        <f>COUNTIF(O9:O59, "Y")</f>
        <v>0</v>
      </c>
      <c r="P60" s="343">
        <f>COUNTIF(P9:P59, "N")</f>
        <v>0</v>
      </c>
      <c r="Q60" s="343">
        <f>COUNTIF(Q9:Q59, "Y")</f>
        <v>0</v>
      </c>
      <c r="R60" s="343">
        <f>COUNTIF(R9:R59, "N")</f>
        <v>0</v>
      </c>
      <c r="S60" s="343">
        <f>COUNTIF(S9:S59, "Y")</f>
        <v>0</v>
      </c>
      <c r="T60" s="343">
        <f>COUNTIF(T9:T59, "N")</f>
        <v>0</v>
      </c>
      <c r="U60" s="343">
        <f>COUNTIF(U9:U59, "Y")</f>
        <v>0</v>
      </c>
      <c r="V60" s="343">
        <f>COUNTIF(V9:V59, "N")</f>
        <v>0</v>
      </c>
      <c r="W60" s="343">
        <f>COUNTIF(W9:W59, "Y")</f>
        <v>0</v>
      </c>
      <c r="X60" s="343">
        <f>COUNTIF(X9:X59, "N")</f>
        <v>0</v>
      </c>
      <c r="Y60" s="343">
        <f>COUNTIF(Y9:Y59, "Y")</f>
        <v>0</v>
      </c>
      <c r="Z60" s="343">
        <f>COUNTIF(Z9:Z59, "N")</f>
        <v>0</v>
      </c>
      <c r="AA60" s="343">
        <f>COUNTIF(AA9:AA59, "Y")</f>
        <v>0</v>
      </c>
      <c r="AB60" s="343">
        <f>COUNTIF(AB9:AB59, "N")</f>
        <v>0</v>
      </c>
    </row>
    <row r="61" spans="1:29" ht="15" thickTop="1" x14ac:dyDescent="0.35"/>
  </sheetData>
  <mergeCells count="23">
    <mergeCell ref="A5:AC5"/>
    <mergeCell ref="A6:A8"/>
    <mergeCell ref="B6:C7"/>
    <mergeCell ref="D6:D8"/>
    <mergeCell ref="Y6:Z6"/>
    <mergeCell ref="AC6:AC8"/>
    <mergeCell ref="I7:J7"/>
    <mergeCell ref="Z7:Z8"/>
    <mergeCell ref="K7:L7"/>
    <mergeCell ref="M7:N7"/>
    <mergeCell ref="S7:T7"/>
    <mergeCell ref="U7:V7"/>
    <mergeCell ref="W7:X7"/>
    <mergeCell ref="E7:F7"/>
    <mergeCell ref="G7:H7"/>
    <mergeCell ref="E6:N6"/>
    <mergeCell ref="O7:P7"/>
    <mergeCell ref="Y7:Y8"/>
    <mergeCell ref="Q7:R7"/>
    <mergeCell ref="O6:X6"/>
    <mergeCell ref="AA6:AB6"/>
    <mergeCell ref="AA7:AA8"/>
    <mergeCell ref="AB7:AB8"/>
  </mergeCells>
  <dataValidations count="2">
    <dataValidation type="list" allowBlank="1" showInputMessage="1" showErrorMessage="1" sqref="B9:B59 E9:E59 G9:G59 I9:I59 K9:K59 M9:M59 O9:O59 Q9:Q59 S9:S59 U9:U59 W9:W59 Y9:Y59 AA9:AA59" xr:uid="{741FE212-AF0E-4F7A-A250-C5DC7AD17D73}">
      <formula1>"Y"</formula1>
    </dataValidation>
    <dataValidation type="list" allowBlank="1" showInputMessage="1" showErrorMessage="1" sqref="C9:C59 F9:F59 H9:H59 J9:J59 L9:L59 N9:N59 P9:P59 R9:R59 T9:T59 V9:V59 X9:X59 Z9:Z59 AB9:AB59" xr:uid="{BB73888A-FA20-406D-8A57-898EE7E090D1}">
      <formula1>"N"</formula1>
    </dataValidation>
  </dataValidations>
  <pageMargins left="0.7" right="0.7" top="0.75" bottom="0.75" header="0.3" footer="0.3"/>
  <pageSetup paperSize="9" orientation="portrait" r:id="rId1"/>
  <ignoredErrors>
    <ignoredError sqref="V60:AA60 F60:P6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90251-5C69-4599-8EFA-07C4C330AB67}">
  <dimension ref="A1:AF66"/>
  <sheetViews>
    <sheetView workbookViewId="0">
      <selection activeCell="B12" sqref="B12"/>
    </sheetView>
  </sheetViews>
  <sheetFormatPr defaultColWidth="8.7265625" defaultRowHeight="14.5" x14ac:dyDescent="0.35"/>
  <cols>
    <col min="1" max="1" width="25" style="64" customWidth="1"/>
    <col min="2" max="3" width="14.453125" style="64" customWidth="1"/>
    <col min="4" max="5" width="18" style="64" customWidth="1"/>
    <col min="6" max="7" width="18.81640625" style="64" customWidth="1"/>
    <col min="8" max="8" width="23.7265625" style="64" customWidth="1"/>
    <col min="9" max="9" width="17.36328125" style="64" customWidth="1"/>
    <col min="10" max="10" width="20" style="64" customWidth="1"/>
    <col min="11" max="11" width="18.54296875" style="64" customWidth="1"/>
    <col min="12" max="12" width="18.7265625" style="64" customWidth="1"/>
    <col min="13" max="14" width="18.1796875" style="64" customWidth="1"/>
    <col min="15" max="15" width="18.08984375" style="64" customWidth="1"/>
    <col min="16" max="19" width="20.36328125" style="64" customWidth="1"/>
    <col min="20" max="21" width="16.08984375" style="64" customWidth="1"/>
    <col min="22" max="23" width="17.81640625" style="64" customWidth="1"/>
    <col min="24" max="25" width="22.453125" style="64" customWidth="1"/>
    <col min="26" max="31" width="16.1796875" style="64" customWidth="1"/>
    <col min="32" max="32" width="19.1796875" style="64" customWidth="1"/>
    <col min="33" max="16384" width="8.7265625" style="64"/>
  </cols>
  <sheetData>
    <row r="1" spans="1:32" x14ac:dyDescent="0.35">
      <c r="A1" s="63" t="s">
        <v>922</v>
      </c>
    </row>
    <row r="3" spans="1:32" x14ac:dyDescent="0.35">
      <c r="A3" s="63" t="s">
        <v>859</v>
      </c>
    </row>
    <row r="4" spans="1:32" ht="25" customHeight="1" x14ac:dyDescent="0.35">
      <c r="A4" s="543" t="s">
        <v>703</v>
      </c>
      <c r="B4" s="543"/>
      <c r="C4" s="543"/>
      <c r="D4" s="543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</row>
    <row r="5" spans="1:32" ht="19.5" customHeight="1" x14ac:dyDescent="0.35">
      <c r="A5" s="578" t="s">
        <v>325</v>
      </c>
      <c r="B5" s="579" t="s">
        <v>810</v>
      </c>
      <c r="C5" s="579"/>
      <c r="D5" s="614" t="s">
        <v>845</v>
      </c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6"/>
      <c r="P5" s="543" t="s">
        <v>722</v>
      </c>
      <c r="Q5" s="543"/>
      <c r="R5" s="543"/>
      <c r="S5" s="576" t="s">
        <v>723</v>
      </c>
      <c r="T5" s="586" t="s">
        <v>720</v>
      </c>
      <c r="U5" s="587"/>
      <c r="V5" s="587"/>
      <c r="W5" s="587"/>
      <c r="X5" s="587"/>
      <c r="Y5" s="587"/>
      <c r="Z5" s="587"/>
      <c r="AA5" s="587"/>
      <c r="AB5" s="587"/>
      <c r="AC5" s="587"/>
      <c r="AD5" s="587"/>
      <c r="AE5" s="588"/>
      <c r="AF5" s="589" t="s">
        <v>715</v>
      </c>
    </row>
    <row r="6" spans="1:32" ht="87" customHeight="1" x14ac:dyDescent="0.35">
      <c r="A6" s="578"/>
      <c r="B6" s="580"/>
      <c r="C6" s="580"/>
      <c r="D6" s="589" t="s">
        <v>717</v>
      </c>
      <c r="E6" s="589"/>
      <c r="F6" s="589" t="s">
        <v>718</v>
      </c>
      <c r="G6" s="589"/>
      <c r="H6" s="80" t="s">
        <v>837</v>
      </c>
      <c r="I6" s="576" t="s">
        <v>713</v>
      </c>
      <c r="J6" s="576" t="s">
        <v>811</v>
      </c>
      <c r="K6" s="576" t="s">
        <v>840</v>
      </c>
      <c r="L6" s="576" t="s">
        <v>948</v>
      </c>
      <c r="M6" s="612" t="s">
        <v>838</v>
      </c>
      <c r="N6" s="612" t="s">
        <v>839</v>
      </c>
      <c r="O6" s="540" t="s">
        <v>841</v>
      </c>
      <c r="P6" s="576" t="s">
        <v>719</v>
      </c>
      <c r="Q6" s="576" t="s">
        <v>721</v>
      </c>
      <c r="R6" s="576" t="s">
        <v>726</v>
      </c>
      <c r="S6" s="578"/>
      <c r="T6" s="589" t="s">
        <v>716</v>
      </c>
      <c r="U6" s="589"/>
      <c r="V6" s="589" t="s">
        <v>724</v>
      </c>
      <c r="W6" s="589"/>
      <c r="X6" s="589" t="s">
        <v>725</v>
      </c>
      <c r="Y6" s="589"/>
      <c r="Z6" s="618" t="s">
        <v>847</v>
      </c>
      <c r="AA6" s="619"/>
      <c r="AB6" s="584" t="s">
        <v>714</v>
      </c>
      <c r="AC6" s="585"/>
      <c r="AD6" s="577" t="s">
        <v>846</v>
      </c>
      <c r="AE6" s="577"/>
      <c r="AF6" s="589"/>
    </row>
    <row r="7" spans="1:32" ht="21" customHeight="1" x14ac:dyDescent="0.35">
      <c r="A7" s="577"/>
      <c r="B7" s="65" t="s">
        <v>1</v>
      </c>
      <c r="C7" s="79" t="s">
        <v>2</v>
      </c>
      <c r="D7" s="81" t="s">
        <v>1</v>
      </c>
      <c r="E7" s="81" t="s">
        <v>2</v>
      </c>
      <c r="F7" s="81" t="s">
        <v>1</v>
      </c>
      <c r="G7" s="81" t="s">
        <v>2</v>
      </c>
      <c r="H7" s="81"/>
      <c r="I7" s="577"/>
      <c r="J7" s="577"/>
      <c r="K7" s="577"/>
      <c r="L7" s="577"/>
      <c r="M7" s="613"/>
      <c r="N7" s="613"/>
      <c r="O7" s="540"/>
      <c r="P7" s="577"/>
      <c r="Q7" s="577"/>
      <c r="R7" s="577"/>
      <c r="S7" s="577"/>
      <c r="T7" s="81" t="s">
        <v>1</v>
      </c>
      <c r="U7" s="81" t="s">
        <v>2</v>
      </c>
      <c r="V7" s="78" t="s">
        <v>1</v>
      </c>
      <c r="W7" s="78" t="s">
        <v>2</v>
      </c>
      <c r="X7" s="78" t="s">
        <v>1</v>
      </c>
      <c r="Y7" s="78" t="s">
        <v>2</v>
      </c>
      <c r="Z7" s="584"/>
      <c r="AA7" s="585"/>
      <c r="AB7" s="79" t="s">
        <v>1</v>
      </c>
      <c r="AC7" s="79" t="s">
        <v>2</v>
      </c>
      <c r="AD7" s="79" t="s">
        <v>1</v>
      </c>
      <c r="AE7" s="79" t="s">
        <v>2</v>
      </c>
      <c r="AF7" s="589"/>
    </row>
    <row r="8" spans="1:32" ht="15" customHeight="1" x14ac:dyDescent="0.35">
      <c r="A8" s="66"/>
      <c r="B8" s="67"/>
      <c r="C8" s="67"/>
      <c r="D8" s="68"/>
      <c r="E8" s="68"/>
      <c r="F8" s="68"/>
      <c r="G8" s="68"/>
      <c r="H8" s="68"/>
      <c r="I8" s="318"/>
      <c r="J8" s="68"/>
      <c r="K8" s="68"/>
      <c r="L8" s="68"/>
      <c r="M8" s="454"/>
      <c r="N8" s="318"/>
      <c r="O8" s="318"/>
      <c r="P8" s="73"/>
      <c r="Q8" s="73"/>
      <c r="R8" s="68"/>
      <c r="S8" s="68"/>
      <c r="T8" s="68"/>
      <c r="U8" s="68"/>
      <c r="V8" s="68"/>
      <c r="W8" s="68"/>
      <c r="X8" s="68"/>
      <c r="Y8" s="68"/>
      <c r="Z8" s="620"/>
      <c r="AA8" s="621"/>
      <c r="AB8" s="67"/>
      <c r="AC8" s="67"/>
      <c r="AD8" s="67"/>
      <c r="AE8" s="67"/>
      <c r="AF8" s="68"/>
    </row>
    <row r="9" spans="1:32" ht="15" customHeight="1" x14ac:dyDescent="0.35">
      <c r="A9" s="66"/>
      <c r="B9" s="67"/>
      <c r="C9" s="67"/>
      <c r="D9" s="68"/>
      <c r="E9" s="68"/>
      <c r="F9" s="68"/>
      <c r="G9" s="68"/>
      <c r="H9" s="68"/>
      <c r="I9" s="318"/>
      <c r="J9" s="68"/>
      <c r="K9" s="68"/>
      <c r="L9" s="68"/>
      <c r="M9" s="454"/>
      <c r="N9" s="318"/>
      <c r="O9" s="318"/>
      <c r="P9" s="73"/>
      <c r="Q9" s="73"/>
      <c r="R9" s="68"/>
      <c r="S9" s="68"/>
      <c r="T9" s="68"/>
      <c r="U9" s="68"/>
      <c r="V9" s="68"/>
      <c r="W9" s="68"/>
      <c r="X9" s="68"/>
      <c r="Y9" s="68"/>
      <c r="Z9" s="398"/>
      <c r="AA9" s="399"/>
      <c r="AB9" s="67"/>
      <c r="AC9" s="67"/>
      <c r="AD9" s="67"/>
      <c r="AE9" s="67"/>
      <c r="AF9" s="68"/>
    </row>
    <row r="10" spans="1:32" ht="15" customHeight="1" x14ac:dyDescent="0.35">
      <c r="A10" s="66"/>
      <c r="B10" s="67"/>
      <c r="C10" s="67"/>
      <c r="D10" s="68"/>
      <c r="E10" s="68"/>
      <c r="F10" s="68"/>
      <c r="G10" s="68"/>
      <c r="H10" s="68"/>
      <c r="I10" s="318"/>
      <c r="J10" s="68"/>
      <c r="K10" s="68"/>
      <c r="L10" s="68"/>
      <c r="M10" s="454"/>
      <c r="N10" s="318"/>
      <c r="O10" s="318"/>
      <c r="P10" s="73"/>
      <c r="Q10" s="73"/>
      <c r="R10" s="68"/>
      <c r="S10" s="68"/>
      <c r="T10" s="68"/>
      <c r="U10" s="68"/>
      <c r="V10" s="68"/>
      <c r="W10" s="68"/>
      <c r="X10" s="68"/>
      <c r="Y10" s="68"/>
      <c r="Z10" s="398"/>
      <c r="AA10" s="399"/>
      <c r="AB10" s="67"/>
      <c r="AC10" s="67"/>
      <c r="AD10" s="67"/>
      <c r="AE10" s="67"/>
      <c r="AF10" s="68"/>
    </row>
    <row r="11" spans="1:32" ht="15" customHeight="1" x14ac:dyDescent="0.35">
      <c r="A11" s="66"/>
      <c r="B11" s="67"/>
      <c r="C11" s="67"/>
      <c r="D11" s="68"/>
      <c r="E11" s="68"/>
      <c r="F11" s="68"/>
      <c r="G11" s="68"/>
      <c r="H11" s="68"/>
      <c r="I11" s="318"/>
      <c r="J11" s="68"/>
      <c r="K11" s="68"/>
      <c r="L11" s="68"/>
      <c r="M11" s="454"/>
      <c r="N11" s="318"/>
      <c r="O11" s="318"/>
      <c r="P11" s="73"/>
      <c r="Q11" s="73"/>
      <c r="R11" s="68"/>
      <c r="S11" s="68"/>
      <c r="T11" s="68"/>
      <c r="U11" s="68"/>
      <c r="V11" s="68"/>
      <c r="W11" s="68"/>
      <c r="X11" s="68"/>
      <c r="Y11" s="68"/>
      <c r="Z11" s="398"/>
      <c r="AA11" s="399"/>
      <c r="AB11" s="67"/>
      <c r="AC11" s="67"/>
      <c r="AD11" s="67"/>
      <c r="AE11" s="67"/>
      <c r="AF11" s="68"/>
    </row>
    <row r="12" spans="1:32" ht="15" customHeight="1" x14ac:dyDescent="0.35">
      <c r="A12" s="66"/>
      <c r="B12" s="67"/>
      <c r="C12" s="67"/>
      <c r="D12" s="68"/>
      <c r="E12" s="68"/>
      <c r="F12" s="68"/>
      <c r="G12" s="68"/>
      <c r="H12" s="68"/>
      <c r="I12" s="318"/>
      <c r="J12" s="68"/>
      <c r="K12" s="68"/>
      <c r="L12" s="68"/>
      <c r="M12" s="454"/>
      <c r="N12" s="318"/>
      <c r="O12" s="318"/>
      <c r="P12" s="73"/>
      <c r="Q12" s="73"/>
      <c r="R12" s="68"/>
      <c r="S12" s="68"/>
      <c r="T12" s="68"/>
      <c r="U12" s="68"/>
      <c r="V12" s="68"/>
      <c r="W12" s="68"/>
      <c r="X12" s="68"/>
      <c r="Y12" s="68"/>
      <c r="Z12" s="398"/>
      <c r="AA12" s="399"/>
      <c r="AB12" s="67"/>
      <c r="AC12" s="67"/>
      <c r="AD12" s="67"/>
      <c r="AE12" s="67"/>
      <c r="AF12" s="68"/>
    </row>
    <row r="13" spans="1:32" ht="15" customHeight="1" x14ac:dyDescent="0.35">
      <c r="A13" s="66"/>
      <c r="B13" s="67"/>
      <c r="C13" s="67"/>
      <c r="D13" s="68"/>
      <c r="E13" s="68"/>
      <c r="F13" s="68"/>
      <c r="G13" s="68"/>
      <c r="H13" s="68"/>
      <c r="I13" s="318"/>
      <c r="J13" s="68"/>
      <c r="K13" s="68"/>
      <c r="L13" s="68"/>
      <c r="M13" s="454"/>
      <c r="N13" s="318"/>
      <c r="O13" s="318"/>
      <c r="P13" s="73"/>
      <c r="Q13" s="73"/>
      <c r="R13" s="68"/>
      <c r="S13" s="68"/>
      <c r="T13" s="68"/>
      <c r="U13" s="68"/>
      <c r="V13" s="68"/>
      <c r="W13" s="68"/>
      <c r="X13" s="68"/>
      <c r="Y13" s="68"/>
      <c r="Z13" s="398"/>
      <c r="AA13" s="399"/>
      <c r="AB13" s="67"/>
      <c r="AC13" s="67"/>
      <c r="AD13" s="67"/>
      <c r="AE13" s="67"/>
      <c r="AF13" s="68"/>
    </row>
    <row r="14" spans="1:32" ht="15" customHeight="1" x14ac:dyDescent="0.35">
      <c r="A14" s="66"/>
      <c r="B14" s="67"/>
      <c r="C14" s="67"/>
      <c r="D14" s="68"/>
      <c r="E14" s="68"/>
      <c r="F14" s="68"/>
      <c r="G14" s="68"/>
      <c r="H14" s="68"/>
      <c r="I14" s="318"/>
      <c r="J14" s="68"/>
      <c r="K14" s="68"/>
      <c r="L14" s="68"/>
      <c r="M14" s="454"/>
      <c r="N14" s="318"/>
      <c r="O14" s="318"/>
      <c r="P14" s="73"/>
      <c r="Q14" s="73"/>
      <c r="R14" s="68"/>
      <c r="S14" s="68"/>
      <c r="T14" s="68"/>
      <c r="U14" s="68"/>
      <c r="V14" s="68"/>
      <c r="W14" s="68"/>
      <c r="X14" s="68"/>
      <c r="Y14" s="68"/>
      <c r="Z14" s="398"/>
      <c r="AA14" s="399"/>
      <c r="AB14" s="67"/>
      <c r="AC14" s="67"/>
      <c r="AD14" s="67"/>
      <c r="AE14" s="67"/>
      <c r="AF14" s="68"/>
    </row>
    <row r="15" spans="1:32" ht="15" customHeight="1" x14ac:dyDescent="0.35">
      <c r="A15" s="66"/>
      <c r="B15" s="67"/>
      <c r="C15" s="67"/>
      <c r="D15" s="68"/>
      <c r="E15" s="68"/>
      <c r="F15" s="68"/>
      <c r="G15" s="68"/>
      <c r="H15" s="68"/>
      <c r="I15" s="318"/>
      <c r="J15" s="68"/>
      <c r="K15" s="68"/>
      <c r="L15" s="68"/>
      <c r="M15" s="454"/>
      <c r="N15" s="318"/>
      <c r="O15" s="318"/>
      <c r="P15" s="73"/>
      <c r="Q15" s="73"/>
      <c r="R15" s="68"/>
      <c r="S15" s="68"/>
      <c r="T15" s="68"/>
      <c r="U15" s="68"/>
      <c r="V15" s="68"/>
      <c r="W15" s="68"/>
      <c r="X15" s="68"/>
      <c r="Y15" s="68"/>
      <c r="Z15" s="398"/>
      <c r="AA15" s="399"/>
      <c r="AB15" s="67"/>
      <c r="AC15" s="67"/>
      <c r="AD15" s="67"/>
      <c r="AE15" s="67"/>
      <c r="AF15" s="68"/>
    </row>
    <row r="16" spans="1:32" ht="15" customHeight="1" x14ac:dyDescent="0.35">
      <c r="A16" s="66"/>
      <c r="B16" s="67"/>
      <c r="C16" s="67"/>
      <c r="D16" s="68"/>
      <c r="E16" s="68"/>
      <c r="F16" s="68"/>
      <c r="G16" s="68"/>
      <c r="H16" s="68"/>
      <c r="I16" s="318"/>
      <c r="J16" s="68"/>
      <c r="K16" s="68"/>
      <c r="L16" s="68"/>
      <c r="M16" s="454"/>
      <c r="N16" s="318"/>
      <c r="O16" s="318"/>
      <c r="P16" s="73"/>
      <c r="Q16" s="73"/>
      <c r="R16" s="68"/>
      <c r="S16" s="68"/>
      <c r="T16" s="68"/>
      <c r="U16" s="68"/>
      <c r="V16" s="68"/>
      <c r="W16" s="68"/>
      <c r="X16" s="68"/>
      <c r="Y16" s="68"/>
      <c r="Z16" s="398"/>
      <c r="AA16" s="399"/>
      <c r="AB16" s="67"/>
      <c r="AC16" s="67"/>
      <c r="AD16" s="67"/>
      <c r="AE16" s="67"/>
      <c r="AF16" s="68"/>
    </row>
    <row r="17" spans="1:32" ht="15" customHeight="1" x14ac:dyDescent="0.35">
      <c r="A17" s="66"/>
      <c r="B17" s="67"/>
      <c r="C17" s="67"/>
      <c r="D17" s="68"/>
      <c r="E17" s="68"/>
      <c r="F17" s="68"/>
      <c r="G17" s="68"/>
      <c r="H17" s="68"/>
      <c r="I17" s="318"/>
      <c r="J17" s="68"/>
      <c r="K17" s="68"/>
      <c r="L17" s="68"/>
      <c r="M17" s="454"/>
      <c r="N17" s="318"/>
      <c r="O17" s="318"/>
      <c r="P17" s="73"/>
      <c r="Q17" s="73"/>
      <c r="R17" s="68"/>
      <c r="S17" s="68"/>
      <c r="T17" s="68"/>
      <c r="U17" s="68"/>
      <c r="V17" s="68"/>
      <c r="W17" s="68"/>
      <c r="X17" s="68"/>
      <c r="Y17" s="68"/>
      <c r="Z17" s="398"/>
      <c r="AA17" s="399"/>
      <c r="AB17" s="67"/>
      <c r="AC17" s="67"/>
      <c r="AD17" s="67"/>
      <c r="AE17" s="67"/>
      <c r="AF17" s="68"/>
    </row>
    <row r="18" spans="1:32" ht="15" customHeight="1" x14ac:dyDescent="0.35">
      <c r="A18" s="66"/>
      <c r="B18" s="67"/>
      <c r="C18" s="67"/>
      <c r="D18" s="68"/>
      <c r="E18" s="68"/>
      <c r="F18" s="68"/>
      <c r="G18" s="68"/>
      <c r="H18" s="68"/>
      <c r="I18" s="318"/>
      <c r="J18" s="68"/>
      <c r="K18" s="68"/>
      <c r="L18" s="68"/>
      <c r="M18" s="454"/>
      <c r="N18" s="318"/>
      <c r="O18" s="318"/>
      <c r="P18" s="73"/>
      <c r="Q18" s="73"/>
      <c r="R18" s="68"/>
      <c r="S18" s="68"/>
      <c r="T18" s="68"/>
      <c r="U18" s="68"/>
      <c r="V18" s="68"/>
      <c r="W18" s="68"/>
      <c r="X18" s="68"/>
      <c r="Y18" s="68"/>
      <c r="Z18" s="398"/>
      <c r="AA18" s="399"/>
      <c r="AB18" s="67"/>
      <c r="AC18" s="67"/>
      <c r="AD18" s="67"/>
      <c r="AE18" s="67"/>
      <c r="AF18" s="68"/>
    </row>
    <row r="19" spans="1:32" ht="15" customHeight="1" x14ac:dyDescent="0.35">
      <c r="A19" s="66"/>
      <c r="B19" s="67"/>
      <c r="C19" s="67"/>
      <c r="D19" s="68"/>
      <c r="E19" s="68"/>
      <c r="F19" s="68"/>
      <c r="G19" s="68"/>
      <c r="H19" s="68"/>
      <c r="I19" s="318"/>
      <c r="J19" s="68"/>
      <c r="K19" s="68"/>
      <c r="L19" s="68"/>
      <c r="M19" s="454"/>
      <c r="N19" s="318"/>
      <c r="O19" s="318"/>
      <c r="P19" s="73"/>
      <c r="Q19" s="73"/>
      <c r="R19" s="68"/>
      <c r="S19" s="68"/>
      <c r="T19" s="68"/>
      <c r="U19" s="68"/>
      <c r="V19" s="68"/>
      <c r="W19" s="68"/>
      <c r="X19" s="68"/>
      <c r="Y19" s="68"/>
      <c r="Z19" s="398"/>
      <c r="AA19" s="399"/>
      <c r="AB19" s="67"/>
      <c r="AC19" s="67"/>
      <c r="AD19" s="67"/>
      <c r="AE19" s="67"/>
      <c r="AF19" s="68"/>
    </row>
    <row r="20" spans="1:32" ht="15" customHeight="1" x14ac:dyDescent="0.35">
      <c r="A20" s="66"/>
      <c r="B20" s="67"/>
      <c r="C20" s="67"/>
      <c r="D20" s="68"/>
      <c r="E20" s="68"/>
      <c r="F20" s="68"/>
      <c r="G20" s="68"/>
      <c r="H20" s="68"/>
      <c r="I20" s="318"/>
      <c r="J20" s="68"/>
      <c r="K20" s="68"/>
      <c r="L20" s="68"/>
      <c r="M20" s="454"/>
      <c r="N20" s="318"/>
      <c r="O20" s="318"/>
      <c r="P20" s="73"/>
      <c r="Q20" s="73"/>
      <c r="R20" s="68"/>
      <c r="S20" s="68"/>
      <c r="T20" s="68"/>
      <c r="U20" s="68"/>
      <c r="V20" s="68"/>
      <c r="W20" s="68"/>
      <c r="X20" s="68"/>
      <c r="Y20" s="68"/>
      <c r="Z20" s="398"/>
      <c r="AA20" s="399"/>
      <c r="AB20" s="67"/>
      <c r="AC20" s="67"/>
      <c r="AD20" s="67"/>
      <c r="AE20" s="67"/>
      <c r="AF20" s="68"/>
    </row>
    <row r="21" spans="1:32" ht="15" customHeight="1" x14ac:dyDescent="0.35">
      <c r="A21" s="66"/>
      <c r="B21" s="67"/>
      <c r="C21" s="67"/>
      <c r="D21" s="68"/>
      <c r="E21" s="68"/>
      <c r="F21" s="68"/>
      <c r="G21" s="68"/>
      <c r="H21" s="68"/>
      <c r="I21" s="318"/>
      <c r="J21" s="68"/>
      <c r="K21" s="68"/>
      <c r="L21" s="68"/>
      <c r="M21" s="454"/>
      <c r="N21" s="318"/>
      <c r="O21" s="318"/>
      <c r="P21" s="73"/>
      <c r="Q21" s="73"/>
      <c r="R21" s="68"/>
      <c r="S21" s="68"/>
      <c r="T21" s="68"/>
      <c r="U21" s="68"/>
      <c r="V21" s="68"/>
      <c r="W21" s="68"/>
      <c r="X21" s="68"/>
      <c r="Y21" s="68"/>
      <c r="Z21" s="398"/>
      <c r="AA21" s="399"/>
      <c r="AB21" s="67"/>
      <c r="AC21" s="67"/>
      <c r="AD21" s="67"/>
      <c r="AE21" s="67"/>
      <c r="AF21" s="68"/>
    </row>
    <row r="22" spans="1:32" ht="15" customHeight="1" x14ac:dyDescent="0.35">
      <c r="A22" s="66"/>
      <c r="B22" s="67"/>
      <c r="C22" s="67"/>
      <c r="D22" s="68"/>
      <c r="E22" s="68"/>
      <c r="F22" s="68"/>
      <c r="G22" s="68"/>
      <c r="H22" s="68"/>
      <c r="I22" s="318"/>
      <c r="J22" s="68"/>
      <c r="K22" s="68"/>
      <c r="L22" s="68"/>
      <c r="M22" s="454"/>
      <c r="N22" s="318"/>
      <c r="O22" s="318"/>
      <c r="P22" s="73"/>
      <c r="Q22" s="73"/>
      <c r="R22" s="68"/>
      <c r="S22" s="68"/>
      <c r="T22" s="68"/>
      <c r="U22" s="68"/>
      <c r="V22" s="68"/>
      <c r="W22" s="68"/>
      <c r="X22" s="68"/>
      <c r="Y22" s="68"/>
      <c r="Z22" s="398"/>
      <c r="AA22" s="399"/>
      <c r="AB22" s="67"/>
      <c r="AC22" s="67"/>
      <c r="AD22" s="67"/>
      <c r="AE22" s="67"/>
      <c r="AF22" s="68"/>
    </row>
    <row r="23" spans="1:32" ht="15" customHeight="1" x14ac:dyDescent="0.35">
      <c r="A23" s="66"/>
      <c r="B23" s="67"/>
      <c r="C23" s="67"/>
      <c r="D23" s="68"/>
      <c r="E23" s="68"/>
      <c r="F23" s="68"/>
      <c r="G23" s="68"/>
      <c r="H23" s="68"/>
      <c r="I23" s="318"/>
      <c r="J23" s="68"/>
      <c r="K23" s="68"/>
      <c r="L23" s="68"/>
      <c r="M23" s="454"/>
      <c r="N23" s="318"/>
      <c r="O23" s="318"/>
      <c r="P23" s="73"/>
      <c r="Q23" s="73"/>
      <c r="R23" s="68"/>
      <c r="S23" s="68"/>
      <c r="T23" s="68"/>
      <c r="U23" s="68"/>
      <c r="V23" s="68"/>
      <c r="W23" s="68"/>
      <c r="X23" s="68"/>
      <c r="Y23" s="68"/>
      <c r="Z23" s="398"/>
      <c r="AA23" s="399"/>
      <c r="AB23" s="67"/>
      <c r="AC23" s="67"/>
      <c r="AD23" s="67"/>
      <c r="AE23" s="67"/>
      <c r="AF23" s="68"/>
    </row>
    <row r="24" spans="1:32" ht="15" customHeight="1" x14ac:dyDescent="0.35">
      <c r="A24" s="66"/>
      <c r="B24" s="67"/>
      <c r="C24" s="67"/>
      <c r="D24" s="68"/>
      <c r="E24" s="68"/>
      <c r="F24" s="68"/>
      <c r="G24" s="68"/>
      <c r="H24" s="68"/>
      <c r="I24" s="318"/>
      <c r="J24" s="68"/>
      <c r="K24" s="68"/>
      <c r="L24" s="68"/>
      <c r="M24" s="454"/>
      <c r="N24" s="318"/>
      <c r="O24" s="318"/>
      <c r="P24" s="73"/>
      <c r="Q24" s="73"/>
      <c r="R24" s="68"/>
      <c r="S24" s="68"/>
      <c r="T24" s="68"/>
      <c r="U24" s="68"/>
      <c r="V24" s="68"/>
      <c r="W24" s="68"/>
      <c r="X24" s="68"/>
      <c r="Y24" s="68"/>
      <c r="Z24" s="398"/>
      <c r="AA24" s="399"/>
      <c r="AB24" s="67"/>
      <c r="AC24" s="67"/>
      <c r="AD24" s="67"/>
      <c r="AE24" s="67"/>
      <c r="AF24" s="68"/>
    </row>
    <row r="25" spans="1:32" ht="15" customHeight="1" x14ac:dyDescent="0.35">
      <c r="A25" s="66"/>
      <c r="B25" s="67"/>
      <c r="C25" s="67"/>
      <c r="D25" s="68"/>
      <c r="E25" s="68"/>
      <c r="F25" s="68"/>
      <c r="G25" s="68"/>
      <c r="H25" s="68"/>
      <c r="I25" s="318"/>
      <c r="J25" s="68"/>
      <c r="K25" s="68"/>
      <c r="L25" s="68"/>
      <c r="M25" s="454"/>
      <c r="N25" s="318"/>
      <c r="O25" s="318"/>
      <c r="P25" s="73"/>
      <c r="Q25" s="73"/>
      <c r="R25" s="68"/>
      <c r="S25" s="68"/>
      <c r="T25" s="68"/>
      <c r="U25" s="68"/>
      <c r="V25" s="68"/>
      <c r="W25" s="68"/>
      <c r="X25" s="68"/>
      <c r="Y25" s="68"/>
      <c r="Z25" s="398"/>
      <c r="AA25" s="399"/>
      <c r="AB25" s="67"/>
      <c r="AC25" s="67"/>
      <c r="AD25" s="67"/>
      <c r="AE25" s="67"/>
      <c r="AF25" s="68"/>
    </row>
    <row r="26" spans="1:32" ht="15" customHeight="1" x14ac:dyDescent="0.35">
      <c r="A26" s="66"/>
      <c r="B26" s="67"/>
      <c r="C26" s="67"/>
      <c r="D26" s="68"/>
      <c r="E26" s="68"/>
      <c r="F26" s="68"/>
      <c r="G26" s="68"/>
      <c r="H26" s="68"/>
      <c r="I26" s="318"/>
      <c r="J26" s="68"/>
      <c r="K26" s="68"/>
      <c r="L26" s="68"/>
      <c r="M26" s="454"/>
      <c r="N26" s="318"/>
      <c r="O26" s="318"/>
      <c r="P26" s="73"/>
      <c r="Q26" s="73"/>
      <c r="R26" s="68"/>
      <c r="S26" s="68"/>
      <c r="T26" s="68"/>
      <c r="U26" s="68"/>
      <c r="V26" s="68"/>
      <c r="W26" s="68"/>
      <c r="X26" s="68"/>
      <c r="Y26" s="68"/>
      <c r="Z26" s="398"/>
      <c r="AA26" s="399"/>
      <c r="AB26" s="67"/>
      <c r="AC26" s="67"/>
      <c r="AD26" s="67"/>
      <c r="AE26" s="67"/>
      <c r="AF26" s="68"/>
    </row>
    <row r="27" spans="1:32" ht="15" customHeight="1" x14ac:dyDescent="0.35">
      <c r="A27" s="66"/>
      <c r="B27" s="67"/>
      <c r="C27" s="67"/>
      <c r="D27" s="68"/>
      <c r="E27" s="68"/>
      <c r="F27" s="68"/>
      <c r="G27" s="68"/>
      <c r="H27" s="68"/>
      <c r="I27" s="318"/>
      <c r="J27" s="68"/>
      <c r="K27" s="68"/>
      <c r="L27" s="68"/>
      <c r="M27" s="454"/>
      <c r="N27" s="318"/>
      <c r="O27" s="318"/>
      <c r="P27" s="73"/>
      <c r="Q27" s="73"/>
      <c r="R27" s="68"/>
      <c r="S27" s="68"/>
      <c r="T27" s="68"/>
      <c r="U27" s="68"/>
      <c r="V27" s="68"/>
      <c r="W27" s="68"/>
      <c r="X27" s="68"/>
      <c r="Y27" s="68"/>
      <c r="Z27" s="398"/>
      <c r="AA27" s="399"/>
      <c r="AB27" s="67"/>
      <c r="AC27" s="67"/>
      <c r="AD27" s="67"/>
      <c r="AE27" s="67"/>
      <c r="AF27" s="68"/>
    </row>
    <row r="28" spans="1:32" ht="15" customHeight="1" x14ac:dyDescent="0.35">
      <c r="A28" s="66"/>
      <c r="B28" s="67"/>
      <c r="C28" s="67"/>
      <c r="D28" s="68"/>
      <c r="E28" s="68"/>
      <c r="F28" s="68"/>
      <c r="G28" s="68"/>
      <c r="H28" s="68"/>
      <c r="I28" s="318"/>
      <c r="J28" s="68"/>
      <c r="K28" s="68"/>
      <c r="L28" s="68"/>
      <c r="M28" s="454"/>
      <c r="N28" s="318"/>
      <c r="O28" s="318"/>
      <c r="P28" s="73"/>
      <c r="Q28" s="73"/>
      <c r="R28" s="68"/>
      <c r="S28" s="68"/>
      <c r="T28" s="68"/>
      <c r="U28" s="68"/>
      <c r="V28" s="68"/>
      <c r="W28" s="68"/>
      <c r="X28" s="68"/>
      <c r="Y28" s="68"/>
      <c r="Z28" s="398"/>
      <c r="AA28" s="399"/>
      <c r="AB28" s="67"/>
      <c r="AC28" s="67"/>
      <c r="AD28" s="67"/>
      <c r="AE28" s="67"/>
      <c r="AF28" s="68"/>
    </row>
    <row r="29" spans="1:32" ht="15" customHeight="1" x14ac:dyDescent="0.35">
      <c r="A29" s="66"/>
      <c r="B29" s="67"/>
      <c r="C29" s="67"/>
      <c r="D29" s="68"/>
      <c r="E29" s="68"/>
      <c r="F29" s="68"/>
      <c r="G29" s="68"/>
      <c r="H29" s="68"/>
      <c r="I29" s="318"/>
      <c r="J29" s="68"/>
      <c r="K29" s="68"/>
      <c r="L29" s="68"/>
      <c r="M29" s="454"/>
      <c r="N29" s="318"/>
      <c r="O29" s="318"/>
      <c r="P29" s="73"/>
      <c r="Q29" s="73"/>
      <c r="R29" s="68"/>
      <c r="S29" s="68"/>
      <c r="T29" s="68"/>
      <c r="U29" s="68"/>
      <c r="V29" s="68"/>
      <c r="W29" s="68"/>
      <c r="X29" s="68"/>
      <c r="Y29" s="68"/>
      <c r="Z29" s="398"/>
      <c r="AA29" s="399"/>
      <c r="AB29" s="67"/>
      <c r="AC29" s="67"/>
      <c r="AD29" s="67"/>
      <c r="AE29" s="67"/>
      <c r="AF29" s="68"/>
    </row>
    <row r="30" spans="1:32" ht="15" customHeight="1" x14ac:dyDescent="0.35">
      <c r="A30" s="66"/>
      <c r="B30" s="67"/>
      <c r="C30" s="67"/>
      <c r="D30" s="68"/>
      <c r="E30" s="68"/>
      <c r="F30" s="68"/>
      <c r="G30" s="68"/>
      <c r="H30" s="68"/>
      <c r="I30" s="318"/>
      <c r="J30" s="68"/>
      <c r="K30" s="68"/>
      <c r="L30" s="68"/>
      <c r="M30" s="454"/>
      <c r="N30" s="318"/>
      <c r="O30" s="318"/>
      <c r="P30" s="73"/>
      <c r="Q30" s="73"/>
      <c r="R30" s="68"/>
      <c r="S30" s="68"/>
      <c r="T30" s="68"/>
      <c r="U30" s="68"/>
      <c r="V30" s="68"/>
      <c r="W30" s="68"/>
      <c r="X30" s="68"/>
      <c r="Y30" s="68"/>
      <c r="Z30" s="398"/>
      <c r="AA30" s="399"/>
      <c r="AB30" s="67"/>
      <c r="AC30" s="67"/>
      <c r="AD30" s="67"/>
      <c r="AE30" s="67"/>
      <c r="AF30" s="68"/>
    </row>
    <row r="31" spans="1:32" ht="15" customHeight="1" x14ac:dyDescent="0.35">
      <c r="A31" s="66"/>
      <c r="B31" s="67"/>
      <c r="C31" s="67"/>
      <c r="D31" s="68"/>
      <c r="E31" s="68"/>
      <c r="F31" s="68"/>
      <c r="G31" s="68"/>
      <c r="H31" s="68"/>
      <c r="I31" s="318"/>
      <c r="J31" s="68"/>
      <c r="K31" s="68"/>
      <c r="L31" s="68"/>
      <c r="M31" s="454"/>
      <c r="N31" s="318"/>
      <c r="O31" s="318"/>
      <c r="P31" s="73"/>
      <c r="Q31" s="73"/>
      <c r="R31" s="68"/>
      <c r="S31" s="68"/>
      <c r="T31" s="68"/>
      <c r="U31" s="68"/>
      <c r="V31" s="68"/>
      <c r="W31" s="68"/>
      <c r="X31" s="68"/>
      <c r="Y31" s="68"/>
      <c r="Z31" s="398"/>
      <c r="AA31" s="399"/>
      <c r="AB31" s="67"/>
      <c r="AC31" s="67"/>
      <c r="AD31" s="67"/>
      <c r="AE31" s="67"/>
      <c r="AF31" s="68"/>
    </row>
    <row r="32" spans="1:32" ht="15" customHeight="1" x14ac:dyDescent="0.35">
      <c r="A32" s="66"/>
      <c r="B32" s="67"/>
      <c r="C32" s="67"/>
      <c r="D32" s="68"/>
      <c r="E32" s="68"/>
      <c r="F32" s="68"/>
      <c r="G32" s="68"/>
      <c r="H32" s="68"/>
      <c r="I32" s="318"/>
      <c r="J32" s="68"/>
      <c r="K32" s="68"/>
      <c r="L32" s="68"/>
      <c r="M32" s="454"/>
      <c r="N32" s="318"/>
      <c r="O32" s="318"/>
      <c r="P32" s="73"/>
      <c r="Q32" s="73"/>
      <c r="R32" s="68"/>
      <c r="S32" s="68"/>
      <c r="T32" s="68"/>
      <c r="U32" s="68"/>
      <c r="V32" s="68"/>
      <c r="W32" s="68"/>
      <c r="X32" s="68"/>
      <c r="Y32" s="68"/>
      <c r="Z32" s="398"/>
      <c r="AA32" s="399"/>
      <c r="AB32" s="67"/>
      <c r="AC32" s="67"/>
      <c r="AD32" s="67"/>
      <c r="AE32" s="67"/>
      <c r="AF32" s="68"/>
    </row>
    <row r="33" spans="1:32" ht="15" customHeight="1" x14ac:dyDescent="0.35">
      <c r="A33" s="66"/>
      <c r="B33" s="67"/>
      <c r="C33" s="67"/>
      <c r="D33" s="68"/>
      <c r="E33" s="68"/>
      <c r="F33" s="68"/>
      <c r="G33" s="68"/>
      <c r="H33" s="68"/>
      <c r="I33" s="318"/>
      <c r="J33" s="68"/>
      <c r="K33" s="68"/>
      <c r="L33" s="68"/>
      <c r="M33" s="454"/>
      <c r="N33" s="318"/>
      <c r="O33" s="318"/>
      <c r="P33" s="73"/>
      <c r="Q33" s="73"/>
      <c r="R33" s="68"/>
      <c r="S33" s="68"/>
      <c r="T33" s="68"/>
      <c r="U33" s="68"/>
      <c r="V33" s="68"/>
      <c r="W33" s="68"/>
      <c r="X33" s="68"/>
      <c r="Y33" s="68"/>
      <c r="Z33" s="398"/>
      <c r="AA33" s="399"/>
      <c r="AB33" s="67"/>
      <c r="AC33" s="67"/>
      <c r="AD33" s="67"/>
      <c r="AE33" s="67"/>
      <c r="AF33" s="68"/>
    </row>
    <row r="34" spans="1:32" ht="15" customHeight="1" x14ac:dyDescent="0.35">
      <c r="A34" s="66"/>
      <c r="B34" s="67"/>
      <c r="C34" s="67"/>
      <c r="D34" s="68"/>
      <c r="E34" s="68"/>
      <c r="F34" s="68"/>
      <c r="G34" s="68"/>
      <c r="H34" s="68"/>
      <c r="I34" s="318"/>
      <c r="J34" s="68"/>
      <c r="K34" s="68"/>
      <c r="L34" s="68"/>
      <c r="M34" s="454"/>
      <c r="N34" s="318"/>
      <c r="O34" s="318"/>
      <c r="P34" s="73"/>
      <c r="Q34" s="73"/>
      <c r="R34" s="68"/>
      <c r="S34" s="68"/>
      <c r="T34" s="68"/>
      <c r="U34" s="68"/>
      <c r="V34" s="68"/>
      <c r="W34" s="68"/>
      <c r="X34" s="68"/>
      <c r="Y34" s="68"/>
      <c r="Z34" s="398"/>
      <c r="AA34" s="399"/>
      <c r="AB34" s="67"/>
      <c r="AC34" s="67"/>
      <c r="AD34" s="67"/>
      <c r="AE34" s="67"/>
      <c r="AF34" s="68"/>
    </row>
    <row r="35" spans="1:32" ht="15" customHeight="1" x14ac:dyDescent="0.35">
      <c r="A35" s="66"/>
      <c r="B35" s="67"/>
      <c r="C35" s="67"/>
      <c r="D35" s="68"/>
      <c r="E35" s="68"/>
      <c r="F35" s="68"/>
      <c r="G35" s="68"/>
      <c r="H35" s="68"/>
      <c r="I35" s="318"/>
      <c r="J35" s="68"/>
      <c r="K35" s="68"/>
      <c r="L35" s="68"/>
      <c r="M35" s="454"/>
      <c r="N35" s="318"/>
      <c r="O35" s="318"/>
      <c r="P35" s="73"/>
      <c r="Q35" s="73"/>
      <c r="R35" s="68"/>
      <c r="S35" s="68"/>
      <c r="T35" s="68"/>
      <c r="U35" s="68"/>
      <c r="V35" s="68"/>
      <c r="W35" s="68"/>
      <c r="X35" s="68"/>
      <c r="Y35" s="68"/>
      <c r="Z35" s="398"/>
      <c r="AA35" s="399"/>
      <c r="AB35" s="67"/>
      <c r="AC35" s="67"/>
      <c r="AD35" s="67"/>
      <c r="AE35" s="67"/>
      <c r="AF35" s="68"/>
    </row>
    <row r="36" spans="1:32" ht="15" customHeight="1" x14ac:dyDescent="0.35">
      <c r="A36" s="66"/>
      <c r="B36" s="67"/>
      <c r="C36" s="67"/>
      <c r="D36" s="68"/>
      <c r="E36" s="68"/>
      <c r="F36" s="68"/>
      <c r="G36" s="68"/>
      <c r="H36" s="68"/>
      <c r="I36" s="318"/>
      <c r="J36" s="68"/>
      <c r="K36" s="68"/>
      <c r="L36" s="68"/>
      <c r="M36" s="454"/>
      <c r="N36" s="318"/>
      <c r="O36" s="318"/>
      <c r="P36" s="73"/>
      <c r="Q36" s="73"/>
      <c r="R36" s="68"/>
      <c r="S36" s="68"/>
      <c r="T36" s="68"/>
      <c r="U36" s="68"/>
      <c r="V36" s="68"/>
      <c r="W36" s="68"/>
      <c r="X36" s="68"/>
      <c r="Y36" s="68"/>
      <c r="Z36" s="398"/>
      <c r="AA36" s="399"/>
      <c r="AB36" s="67"/>
      <c r="AC36" s="67"/>
      <c r="AD36" s="67"/>
      <c r="AE36" s="67"/>
      <c r="AF36" s="68"/>
    </row>
    <row r="37" spans="1:32" ht="15" customHeight="1" x14ac:dyDescent="0.35">
      <c r="A37" s="66"/>
      <c r="B37" s="67"/>
      <c r="C37" s="67"/>
      <c r="D37" s="68"/>
      <c r="E37" s="68"/>
      <c r="F37" s="68"/>
      <c r="G37" s="68"/>
      <c r="H37" s="68"/>
      <c r="I37" s="318"/>
      <c r="J37" s="68"/>
      <c r="K37" s="68"/>
      <c r="L37" s="68"/>
      <c r="M37" s="454"/>
      <c r="N37" s="318"/>
      <c r="O37" s="318"/>
      <c r="P37" s="73"/>
      <c r="Q37" s="73"/>
      <c r="R37" s="68"/>
      <c r="S37" s="68"/>
      <c r="T37" s="68"/>
      <c r="U37" s="68"/>
      <c r="V37" s="68"/>
      <c r="W37" s="68"/>
      <c r="X37" s="68"/>
      <c r="Y37" s="68"/>
      <c r="Z37" s="398"/>
      <c r="AA37" s="399"/>
      <c r="AB37" s="67"/>
      <c r="AC37" s="67"/>
      <c r="AD37" s="67"/>
      <c r="AE37" s="67"/>
      <c r="AF37" s="68"/>
    </row>
    <row r="38" spans="1:32" ht="15" customHeight="1" x14ac:dyDescent="0.35">
      <c r="A38" s="66"/>
      <c r="B38" s="67"/>
      <c r="C38" s="67"/>
      <c r="D38" s="68"/>
      <c r="E38" s="68"/>
      <c r="F38" s="68"/>
      <c r="G38" s="68"/>
      <c r="H38" s="68"/>
      <c r="I38" s="318"/>
      <c r="J38" s="68"/>
      <c r="K38" s="68"/>
      <c r="L38" s="68"/>
      <c r="M38" s="454"/>
      <c r="N38" s="318"/>
      <c r="O38" s="318"/>
      <c r="P38" s="73"/>
      <c r="Q38" s="73"/>
      <c r="R38" s="68"/>
      <c r="S38" s="68"/>
      <c r="T38" s="68"/>
      <c r="U38" s="68"/>
      <c r="V38" s="68"/>
      <c r="W38" s="68"/>
      <c r="X38" s="68"/>
      <c r="Y38" s="68"/>
      <c r="Z38" s="398"/>
      <c r="AA38" s="399"/>
      <c r="AB38" s="67"/>
      <c r="AC38" s="67"/>
      <c r="AD38" s="67"/>
      <c r="AE38" s="67"/>
      <c r="AF38" s="68"/>
    </row>
    <row r="39" spans="1:32" ht="15" customHeight="1" x14ac:dyDescent="0.35">
      <c r="A39" s="66"/>
      <c r="B39" s="67"/>
      <c r="C39" s="67"/>
      <c r="D39" s="68"/>
      <c r="E39" s="68"/>
      <c r="F39" s="68"/>
      <c r="G39" s="68"/>
      <c r="H39" s="68"/>
      <c r="I39" s="318"/>
      <c r="J39" s="68"/>
      <c r="K39" s="68"/>
      <c r="L39" s="68"/>
      <c r="M39" s="454"/>
      <c r="N39" s="318"/>
      <c r="O39" s="318"/>
      <c r="P39" s="73"/>
      <c r="Q39" s="73"/>
      <c r="R39" s="68"/>
      <c r="S39" s="68"/>
      <c r="T39" s="68"/>
      <c r="U39" s="68"/>
      <c r="V39" s="68"/>
      <c r="W39" s="68"/>
      <c r="X39" s="68"/>
      <c r="Y39" s="68"/>
      <c r="Z39" s="398"/>
      <c r="AA39" s="399"/>
      <c r="AB39" s="67"/>
      <c r="AC39" s="67"/>
      <c r="AD39" s="67"/>
      <c r="AE39" s="67"/>
      <c r="AF39" s="68"/>
    </row>
    <row r="40" spans="1:32" ht="15" customHeight="1" x14ac:dyDescent="0.35">
      <c r="A40" s="66"/>
      <c r="B40" s="67"/>
      <c r="C40" s="67"/>
      <c r="D40" s="68"/>
      <c r="E40" s="68"/>
      <c r="F40" s="68"/>
      <c r="G40" s="68"/>
      <c r="H40" s="68"/>
      <c r="I40" s="318"/>
      <c r="J40" s="68"/>
      <c r="K40" s="68"/>
      <c r="L40" s="68"/>
      <c r="M40" s="454"/>
      <c r="N40" s="318"/>
      <c r="O40" s="318"/>
      <c r="P40" s="73"/>
      <c r="Q40" s="73"/>
      <c r="R40" s="68"/>
      <c r="S40" s="68"/>
      <c r="T40" s="68"/>
      <c r="U40" s="68"/>
      <c r="V40" s="68"/>
      <c r="W40" s="68"/>
      <c r="X40" s="68"/>
      <c r="Y40" s="68"/>
      <c r="Z40" s="398"/>
      <c r="AA40" s="399"/>
      <c r="AB40" s="67"/>
      <c r="AC40" s="67"/>
      <c r="AD40" s="67"/>
      <c r="AE40" s="67"/>
      <c r="AF40" s="68"/>
    </row>
    <row r="41" spans="1:32" ht="15" customHeight="1" x14ac:dyDescent="0.35">
      <c r="A41" s="66"/>
      <c r="B41" s="67"/>
      <c r="C41" s="67"/>
      <c r="D41" s="68"/>
      <c r="E41" s="68"/>
      <c r="F41" s="68"/>
      <c r="G41" s="68"/>
      <c r="H41" s="68"/>
      <c r="I41" s="318"/>
      <c r="J41" s="68"/>
      <c r="K41" s="68"/>
      <c r="L41" s="68"/>
      <c r="M41" s="454"/>
      <c r="N41" s="318"/>
      <c r="O41" s="318"/>
      <c r="P41" s="73"/>
      <c r="Q41" s="73"/>
      <c r="R41" s="68"/>
      <c r="S41" s="68"/>
      <c r="T41" s="68"/>
      <c r="U41" s="68"/>
      <c r="V41" s="68"/>
      <c r="W41" s="68"/>
      <c r="X41" s="68"/>
      <c r="Y41" s="68"/>
      <c r="Z41" s="398"/>
      <c r="AA41" s="399"/>
      <c r="AB41" s="67"/>
      <c r="AC41" s="67"/>
      <c r="AD41" s="67"/>
      <c r="AE41" s="67"/>
      <c r="AF41" s="68"/>
    </row>
    <row r="42" spans="1:32" ht="15" customHeight="1" x14ac:dyDescent="0.35">
      <c r="A42" s="66"/>
      <c r="B42" s="67"/>
      <c r="C42" s="67"/>
      <c r="D42" s="68"/>
      <c r="E42" s="68"/>
      <c r="F42" s="68"/>
      <c r="G42" s="68"/>
      <c r="H42" s="68"/>
      <c r="I42" s="318"/>
      <c r="J42" s="68"/>
      <c r="K42" s="68"/>
      <c r="L42" s="68"/>
      <c r="M42" s="454"/>
      <c r="N42" s="318"/>
      <c r="O42" s="318"/>
      <c r="P42" s="73"/>
      <c r="Q42" s="73"/>
      <c r="R42" s="68"/>
      <c r="S42" s="68"/>
      <c r="T42" s="68"/>
      <c r="U42" s="68"/>
      <c r="V42" s="68"/>
      <c r="W42" s="68"/>
      <c r="X42" s="68"/>
      <c r="Y42" s="68"/>
      <c r="Z42" s="398"/>
      <c r="AA42" s="399"/>
      <c r="AB42" s="67"/>
      <c r="AC42" s="67"/>
      <c r="AD42" s="67"/>
      <c r="AE42" s="67"/>
      <c r="AF42" s="68"/>
    </row>
    <row r="43" spans="1:32" ht="15" customHeight="1" x14ac:dyDescent="0.35">
      <c r="A43" s="66"/>
      <c r="B43" s="67"/>
      <c r="C43" s="67"/>
      <c r="D43" s="68"/>
      <c r="E43" s="68"/>
      <c r="F43" s="68"/>
      <c r="G43" s="68"/>
      <c r="H43" s="68"/>
      <c r="I43" s="318"/>
      <c r="J43" s="68"/>
      <c r="K43" s="68"/>
      <c r="L43" s="68"/>
      <c r="M43" s="454"/>
      <c r="N43" s="318"/>
      <c r="O43" s="318"/>
      <c r="P43" s="73"/>
      <c r="Q43" s="73"/>
      <c r="R43" s="68"/>
      <c r="S43" s="68"/>
      <c r="T43" s="68"/>
      <c r="U43" s="68"/>
      <c r="V43" s="68"/>
      <c r="W43" s="68"/>
      <c r="X43" s="68"/>
      <c r="Y43" s="68"/>
      <c r="Z43" s="398"/>
      <c r="AA43" s="399"/>
      <c r="AB43" s="67"/>
      <c r="AC43" s="67"/>
      <c r="AD43" s="67"/>
      <c r="AE43" s="67"/>
      <c r="AF43" s="68"/>
    </row>
    <row r="44" spans="1:32" ht="15" customHeight="1" x14ac:dyDescent="0.35">
      <c r="A44" s="66"/>
      <c r="B44" s="67"/>
      <c r="C44" s="67"/>
      <c r="D44" s="68"/>
      <c r="E44" s="68"/>
      <c r="F44" s="68"/>
      <c r="G44" s="68"/>
      <c r="H44" s="68"/>
      <c r="I44" s="318"/>
      <c r="J44" s="68"/>
      <c r="K44" s="68"/>
      <c r="L44" s="68"/>
      <c r="M44" s="454"/>
      <c r="N44" s="318"/>
      <c r="O44" s="318"/>
      <c r="P44" s="73"/>
      <c r="Q44" s="73"/>
      <c r="R44" s="68"/>
      <c r="S44" s="68"/>
      <c r="T44" s="68"/>
      <c r="U44" s="68"/>
      <c r="V44" s="68"/>
      <c r="W44" s="68"/>
      <c r="X44" s="68"/>
      <c r="Y44" s="68"/>
      <c r="Z44" s="398"/>
      <c r="AA44" s="399"/>
      <c r="AB44" s="67"/>
      <c r="AC44" s="67"/>
      <c r="AD44" s="67"/>
      <c r="AE44" s="67"/>
      <c r="AF44" s="68"/>
    </row>
    <row r="45" spans="1:32" ht="15" customHeight="1" x14ac:dyDescent="0.35">
      <c r="A45" s="66"/>
      <c r="B45" s="67"/>
      <c r="C45" s="67"/>
      <c r="D45" s="68"/>
      <c r="E45" s="68"/>
      <c r="F45" s="68"/>
      <c r="G45" s="68"/>
      <c r="H45" s="68"/>
      <c r="I45" s="318"/>
      <c r="J45" s="68"/>
      <c r="K45" s="68"/>
      <c r="L45" s="68"/>
      <c r="M45" s="454"/>
      <c r="N45" s="318"/>
      <c r="O45" s="318"/>
      <c r="P45" s="73"/>
      <c r="Q45" s="73"/>
      <c r="R45" s="68"/>
      <c r="S45" s="68"/>
      <c r="T45" s="68"/>
      <c r="U45" s="68"/>
      <c r="V45" s="68"/>
      <c r="W45" s="68"/>
      <c r="X45" s="68"/>
      <c r="Y45" s="68"/>
      <c r="Z45" s="398"/>
      <c r="AA45" s="399"/>
      <c r="AB45" s="67"/>
      <c r="AC45" s="67"/>
      <c r="AD45" s="67"/>
      <c r="AE45" s="67"/>
      <c r="AF45" s="68"/>
    </row>
    <row r="46" spans="1:32" ht="15" customHeight="1" x14ac:dyDescent="0.35">
      <c r="A46" s="66"/>
      <c r="B46" s="67"/>
      <c r="C46" s="67"/>
      <c r="D46" s="68"/>
      <c r="E46" s="68"/>
      <c r="F46" s="68"/>
      <c r="G46" s="68"/>
      <c r="H46" s="68"/>
      <c r="I46" s="318"/>
      <c r="J46" s="68"/>
      <c r="K46" s="68"/>
      <c r="L46" s="68"/>
      <c r="M46" s="454"/>
      <c r="N46" s="318"/>
      <c r="O46" s="318"/>
      <c r="P46" s="73"/>
      <c r="Q46" s="73"/>
      <c r="R46" s="68"/>
      <c r="S46" s="68"/>
      <c r="T46" s="68"/>
      <c r="U46" s="68"/>
      <c r="V46" s="68"/>
      <c r="W46" s="68"/>
      <c r="X46" s="68"/>
      <c r="Y46" s="68"/>
      <c r="Z46" s="398"/>
      <c r="AA46" s="399"/>
      <c r="AB46" s="67"/>
      <c r="AC46" s="67"/>
      <c r="AD46" s="67"/>
      <c r="AE46" s="67"/>
      <c r="AF46" s="68"/>
    </row>
    <row r="47" spans="1:32" ht="15" customHeight="1" x14ac:dyDescent="0.35">
      <c r="A47" s="66"/>
      <c r="B47" s="67"/>
      <c r="C47" s="67"/>
      <c r="D47" s="68"/>
      <c r="E47" s="68"/>
      <c r="F47" s="68"/>
      <c r="G47" s="68"/>
      <c r="H47" s="68"/>
      <c r="I47" s="318"/>
      <c r="J47" s="68"/>
      <c r="K47" s="68"/>
      <c r="L47" s="68"/>
      <c r="M47" s="454"/>
      <c r="N47" s="318"/>
      <c r="O47" s="318"/>
      <c r="P47" s="73"/>
      <c r="Q47" s="73"/>
      <c r="R47" s="68"/>
      <c r="S47" s="68"/>
      <c r="T47" s="68"/>
      <c r="U47" s="68"/>
      <c r="V47" s="68"/>
      <c r="W47" s="68"/>
      <c r="X47" s="68"/>
      <c r="Y47" s="68"/>
      <c r="Z47" s="398"/>
      <c r="AA47" s="399"/>
      <c r="AB47" s="67"/>
      <c r="AC47" s="67"/>
      <c r="AD47" s="67"/>
      <c r="AE47" s="67"/>
      <c r="AF47" s="68"/>
    </row>
    <row r="48" spans="1:32" ht="15" customHeight="1" x14ac:dyDescent="0.35">
      <c r="A48" s="66"/>
      <c r="B48" s="67"/>
      <c r="C48" s="67"/>
      <c r="D48" s="68"/>
      <c r="E48" s="68"/>
      <c r="F48" s="68"/>
      <c r="G48" s="68"/>
      <c r="H48" s="68"/>
      <c r="I48" s="318"/>
      <c r="J48" s="68"/>
      <c r="K48" s="68"/>
      <c r="L48" s="68"/>
      <c r="M48" s="454"/>
      <c r="N48" s="318"/>
      <c r="O48" s="318"/>
      <c r="P48" s="73"/>
      <c r="Q48" s="73"/>
      <c r="R48" s="68"/>
      <c r="S48" s="68"/>
      <c r="T48" s="68"/>
      <c r="U48" s="68"/>
      <c r="V48" s="68"/>
      <c r="W48" s="68"/>
      <c r="X48" s="68"/>
      <c r="Y48" s="68"/>
      <c r="Z48" s="398"/>
      <c r="AA48" s="399"/>
      <c r="AB48" s="67"/>
      <c r="AC48" s="67"/>
      <c r="AD48" s="67"/>
      <c r="AE48" s="67"/>
      <c r="AF48" s="68"/>
    </row>
    <row r="49" spans="1:32" ht="15" customHeight="1" x14ac:dyDescent="0.35">
      <c r="A49" s="66"/>
      <c r="B49" s="67"/>
      <c r="C49" s="67"/>
      <c r="D49" s="68"/>
      <c r="E49" s="68"/>
      <c r="F49" s="68"/>
      <c r="G49" s="68"/>
      <c r="H49" s="68"/>
      <c r="I49" s="318"/>
      <c r="J49" s="68"/>
      <c r="K49" s="68"/>
      <c r="L49" s="68"/>
      <c r="M49" s="454"/>
      <c r="N49" s="318"/>
      <c r="O49" s="318"/>
      <c r="P49" s="73"/>
      <c r="Q49" s="73"/>
      <c r="R49" s="68"/>
      <c r="S49" s="68"/>
      <c r="T49" s="68"/>
      <c r="U49" s="68"/>
      <c r="V49" s="68"/>
      <c r="W49" s="68"/>
      <c r="X49" s="68"/>
      <c r="Y49" s="68"/>
      <c r="Z49" s="398"/>
      <c r="AA49" s="399"/>
      <c r="AB49" s="67"/>
      <c r="AC49" s="67"/>
      <c r="AD49" s="67"/>
      <c r="AE49" s="67"/>
      <c r="AF49" s="68"/>
    </row>
    <row r="50" spans="1:32" ht="15" customHeight="1" x14ac:dyDescent="0.35">
      <c r="A50" s="66"/>
      <c r="B50" s="67"/>
      <c r="C50" s="67"/>
      <c r="D50" s="68"/>
      <c r="E50" s="68"/>
      <c r="F50" s="68"/>
      <c r="G50" s="68"/>
      <c r="H50" s="68"/>
      <c r="I50" s="318"/>
      <c r="J50" s="68"/>
      <c r="K50" s="68"/>
      <c r="L50" s="68"/>
      <c r="M50" s="454"/>
      <c r="N50" s="318"/>
      <c r="O50" s="318"/>
      <c r="P50" s="73"/>
      <c r="Q50" s="73"/>
      <c r="R50" s="68"/>
      <c r="S50" s="68"/>
      <c r="T50" s="68"/>
      <c r="U50" s="68"/>
      <c r="V50" s="68"/>
      <c r="W50" s="68"/>
      <c r="X50" s="68"/>
      <c r="Y50" s="68"/>
      <c r="Z50" s="398"/>
      <c r="AA50" s="399"/>
      <c r="AB50" s="67"/>
      <c r="AC50" s="67"/>
      <c r="AD50" s="67"/>
      <c r="AE50" s="67"/>
      <c r="AF50" s="68"/>
    </row>
    <row r="51" spans="1:32" ht="15" customHeight="1" x14ac:dyDescent="0.35">
      <c r="A51" s="66"/>
      <c r="B51" s="67"/>
      <c r="C51" s="67"/>
      <c r="D51" s="68"/>
      <c r="E51" s="68"/>
      <c r="F51" s="68"/>
      <c r="G51" s="68"/>
      <c r="H51" s="68"/>
      <c r="I51" s="318"/>
      <c r="J51" s="68"/>
      <c r="K51" s="68"/>
      <c r="L51" s="68"/>
      <c r="M51" s="454"/>
      <c r="N51" s="318"/>
      <c r="O51" s="318"/>
      <c r="P51" s="73"/>
      <c r="Q51" s="73"/>
      <c r="R51" s="68"/>
      <c r="S51" s="68"/>
      <c r="T51" s="68"/>
      <c r="U51" s="68"/>
      <c r="V51" s="68"/>
      <c r="W51" s="68"/>
      <c r="X51" s="68"/>
      <c r="Y51" s="68"/>
      <c r="Z51" s="398"/>
      <c r="AA51" s="399"/>
      <c r="AB51" s="67"/>
      <c r="AC51" s="67"/>
      <c r="AD51" s="67"/>
      <c r="AE51" s="67"/>
      <c r="AF51" s="68"/>
    </row>
    <row r="52" spans="1:32" ht="15" customHeight="1" x14ac:dyDescent="0.35">
      <c r="A52" s="66"/>
      <c r="B52" s="67"/>
      <c r="C52" s="67"/>
      <c r="D52" s="68"/>
      <c r="E52" s="68"/>
      <c r="F52" s="68"/>
      <c r="G52" s="68"/>
      <c r="H52" s="68"/>
      <c r="I52" s="318"/>
      <c r="J52" s="68"/>
      <c r="K52" s="68"/>
      <c r="L52" s="68"/>
      <c r="M52" s="454"/>
      <c r="N52" s="318"/>
      <c r="O52" s="318"/>
      <c r="P52" s="73"/>
      <c r="Q52" s="73"/>
      <c r="R52" s="68"/>
      <c r="S52" s="68"/>
      <c r="T52" s="68"/>
      <c r="U52" s="68"/>
      <c r="V52" s="68"/>
      <c r="W52" s="68"/>
      <c r="X52" s="68"/>
      <c r="Y52" s="68"/>
      <c r="Z52" s="398"/>
      <c r="AA52" s="399"/>
      <c r="AB52" s="67"/>
      <c r="AC52" s="67"/>
      <c r="AD52" s="67"/>
      <c r="AE52" s="67"/>
      <c r="AF52" s="68"/>
    </row>
    <row r="53" spans="1:32" ht="15" customHeight="1" x14ac:dyDescent="0.35">
      <c r="A53" s="66"/>
      <c r="B53" s="67"/>
      <c r="C53" s="67"/>
      <c r="D53" s="68"/>
      <c r="E53" s="68"/>
      <c r="F53" s="68"/>
      <c r="G53" s="68"/>
      <c r="H53" s="68"/>
      <c r="I53" s="318"/>
      <c r="J53" s="68"/>
      <c r="K53" s="68"/>
      <c r="L53" s="68"/>
      <c r="M53" s="454"/>
      <c r="N53" s="318"/>
      <c r="O53" s="31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20"/>
      <c r="AA53" s="621"/>
      <c r="AB53" s="67"/>
      <c r="AC53" s="67"/>
      <c r="AD53" s="67"/>
      <c r="AE53" s="67"/>
      <c r="AF53" s="68"/>
    </row>
    <row r="54" spans="1:32" ht="15" customHeight="1" x14ac:dyDescent="0.35">
      <c r="A54" s="66"/>
      <c r="B54" s="67"/>
      <c r="C54" s="67"/>
      <c r="D54" s="68"/>
      <c r="E54" s="68"/>
      <c r="F54" s="68"/>
      <c r="G54" s="68"/>
      <c r="H54" s="68"/>
      <c r="I54" s="456"/>
      <c r="J54" s="73"/>
      <c r="K54" s="73"/>
      <c r="L54" s="73"/>
      <c r="M54" s="455"/>
      <c r="N54" s="456"/>
      <c r="O54" s="456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20"/>
      <c r="AA54" s="621"/>
      <c r="AB54" s="67"/>
      <c r="AC54" s="67"/>
      <c r="AD54" s="67"/>
      <c r="AE54" s="67"/>
      <c r="AF54" s="68"/>
    </row>
    <row r="55" spans="1:32" ht="15" customHeight="1" x14ac:dyDescent="0.35">
      <c r="A55" s="66"/>
      <c r="B55" s="67"/>
      <c r="C55" s="67"/>
      <c r="D55" s="68"/>
      <c r="E55" s="68"/>
      <c r="F55" s="68"/>
      <c r="G55" s="68"/>
      <c r="H55" s="68"/>
      <c r="I55" s="318"/>
      <c r="J55" s="68"/>
      <c r="K55" s="68"/>
      <c r="L55" s="68"/>
      <c r="M55" s="454"/>
      <c r="N55" s="318"/>
      <c r="O55" s="31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20"/>
      <c r="AA55" s="621"/>
      <c r="AB55" s="67"/>
      <c r="AC55" s="67"/>
      <c r="AD55" s="67"/>
      <c r="AE55" s="67"/>
      <c r="AF55" s="68"/>
    </row>
    <row r="56" spans="1:32" ht="15" customHeight="1" x14ac:dyDescent="0.35">
      <c r="A56" s="66"/>
      <c r="B56" s="67"/>
      <c r="C56" s="67"/>
      <c r="D56" s="68"/>
      <c r="E56" s="68"/>
      <c r="F56" s="68"/>
      <c r="G56" s="68"/>
      <c r="H56" s="68"/>
      <c r="I56" s="318"/>
      <c r="J56" s="68"/>
      <c r="K56" s="68"/>
      <c r="L56" s="68"/>
      <c r="M56" s="454"/>
      <c r="N56" s="318"/>
      <c r="O56" s="31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20"/>
      <c r="AA56" s="621"/>
      <c r="AB56" s="67"/>
      <c r="AC56" s="67"/>
      <c r="AD56" s="67"/>
      <c r="AE56" s="67"/>
      <c r="AF56" s="68"/>
    </row>
    <row r="57" spans="1:32" ht="15" customHeight="1" x14ac:dyDescent="0.35">
      <c r="A57" s="66"/>
      <c r="B57" s="67"/>
      <c r="C57" s="67"/>
      <c r="D57" s="68"/>
      <c r="E57" s="68"/>
      <c r="F57" s="68"/>
      <c r="G57" s="68"/>
      <c r="H57" s="68"/>
      <c r="I57" s="318"/>
      <c r="J57" s="68"/>
      <c r="K57" s="68"/>
      <c r="L57" s="68"/>
      <c r="M57" s="454"/>
      <c r="N57" s="318"/>
      <c r="O57" s="31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20"/>
      <c r="AA57" s="621"/>
      <c r="AB57" s="67"/>
      <c r="AC57" s="67"/>
      <c r="AD57" s="67"/>
      <c r="AE57" s="67"/>
      <c r="AF57" s="68"/>
    </row>
    <row r="58" spans="1:32" ht="15" customHeight="1" x14ac:dyDescent="0.35">
      <c r="A58" s="66"/>
      <c r="B58" s="67"/>
      <c r="C58" s="67"/>
      <c r="D58" s="68"/>
      <c r="E58" s="68"/>
      <c r="F58" s="68"/>
      <c r="G58" s="68"/>
      <c r="H58" s="68"/>
      <c r="I58" s="318"/>
      <c r="J58" s="68"/>
      <c r="K58" s="68"/>
      <c r="L58" s="68"/>
      <c r="M58" s="454"/>
      <c r="N58" s="318"/>
      <c r="O58" s="31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20"/>
      <c r="AA58" s="621"/>
      <c r="AB58" s="67"/>
      <c r="AC58" s="67"/>
      <c r="AD58" s="67"/>
      <c r="AE58" s="67"/>
      <c r="AF58" s="68"/>
    </row>
    <row r="59" spans="1:32" s="452" customFormat="1" ht="15" thickBot="1" x14ac:dyDescent="0.4">
      <c r="A59" s="453" t="s">
        <v>702</v>
      </c>
      <c r="B59" s="70">
        <f>COUNTIF(B8:B58, "Y")</f>
        <v>0</v>
      </c>
      <c r="C59" s="70">
        <f>COUNTIF(C8:C58, "N")</f>
        <v>0</v>
      </c>
      <c r="D59" s="70">
        <f>COUNTIF(D8:D58, "Y")</f>
        <v>0</v>
      </c>
      <c r="E59" s="70">
        <f>COUNTIF(E8:E58, "N")</f>
        <v>0</v>
      </c>
      <c r="F59" s="70">
        <f>COUNTIF(F8:F58, "Y")</f>
        <v>0</v>
      </c>
      <c r="G59" s="70">
        <f>COUNTIF(G8:G58, "N")</f>
        <v>0</v>
      </c>
      <c r="I59" s="70">
        <f>SUM(I8:I58)</f>
        <v>0</v>
      </c>
      <c r="N59" s="70">
        <f>SUM(N8:N58)</f>
        <v>0</v>
      </c>
      <c r="O59" s="70">
        <f>SUM(O8:O58)</f>
        <v>0</v>
      </c>
      <c r="T59" s="70">
        <f>COUNTIF(T8:T58,"Y")</f>
        <v>0</v>
      </c>
      <c r="U59" s="70">
        <f>COUNTIF(U8:U58,"N")</f>
        <v>0</v>
      </c>
      <c r="V59" s="70">
        <f>COUNTIF(V8:V58,"Y")</f>
        <v>0</v>
      </c>
      <c r="W59" s="70">
        <f>COUNTIF(W8:W58,"N")</f>
        <v>0</v>
      </c>
      <c r="X59" s="70">
        <f>COUNTIF(X8:X58,"Y")</f>
        <v>0</v>
      </c>
      <c r="Y59" s="70">
        <f>COUNTIF(Y8:Y58,"N")</f>
        <v>0</v>
      </c>
      <c r="Z59" s="617"/>
      <c r="AA59" s="617"/>
      <c r="AB59" s="70">
        <f>COUNTIF(AB8:AB58, "Y")</f>
        <v>0</v>
      </c>
      <c r="AC59" s="70">
        <f>COUNTIF(AC8:AC58, "N")</f>
        <v>0</v>
      </c>
      <c r="AD59" s="70">
        <f>COUNTIF(AD8:AD58, "Y")</f>
        <v>0</v>
      </c>
      <c r="AE59" s="70">
        <f>COUNTIF(AE8:AE58, "N")</f>
        <v>0</v>
      </c>
    </row>
    <row r="60" spans="1:32" ht="15" thickTop="1" x14ac:dyDescent="0.35">
      <c r="Z60" s="123"/>
      <c r="AA60" s="123"/>
    </row>
    <row r="64" spans="1:32" hidden="1" x14ac:dyDescent="0.35">
      <c r="A64" s="64" t="s">
        <v>1</v>
      </c>
    </row>
    <row r="65" spans="1:1" hidden="1" x14ac:dyDescent="0.35">
      <c r="A65" s="64" t="s">
        <v>2</v>
      </c>
    </row>
    <row r="66" spans="1:1" hidden="1" x14ac:dyDescent="0.35"/>
  </sheetData>
  <mergeCells count="34">
    <mergeCell ref="Z59:AA59"/>
    <mergeCell ref="Z6:AA7"/>
    <mergeCell ref="Z8:AA8"/>
    <mergeCell ref="Z53:AA53"/>
    <mergeCell ref="Z54:AA54"/>
    <mergeCell ref="Z55:AA55"/>
    <mergeCell ref="Z56:AA56"/>
    <mergeCell ref="Z57:AA57"/>
    <mergeCell ref="Z58:AA58"/>
    <mergeCell ref="J6:J7"/>
    <mergeCell ref="L6:L7"/>
    <mergeCell ref="K6:K7"/>
    <mergeCell ref="T6:U6"/>
    <mergeCell ref="V6:W6"/>
    <mergeCell ref="S5:S7"/>
    <mergeCell ref="D5:O5"/>
    <mergeCell ref="O6:O7"/>
    <mergeCell ref="N6:N7"/>
    <mergeCell ref="A4:AF4"/>
    <mergeCell ref="A5:A7"/>
    <mergeCell ref="B5:C6"/>
    <mergeCell ref="AF5:AF7"/>
    <mergeCell ref="P6:P7"/>
    <mergeCell ref="AB6:AC6"/>
    <mergeCell ref="T5:AE5"/>
    <mergeCell ref="D6:E6"/>
    <mergeCell ref="P5:R5"/>
    <mergeCell ref="F6:G6"/>
    <mergeCell ref="R6:R7"/>
    <mergeCell ref="AD6:AE6"/>
    <mergeCell ref="X6:Y6"/>
    <mergeCell ref="Q6:Q7"/>
    <mergeCell ref="M6:M7"/>
    <mergeCell ref="I6:I7"/>
  </mergeCells>
  <dataValidations count="2">
    <dataValidation type="list" allowBlank="1" showInputMessage="1" showErrorMessage="1" sqref="B8:B58 D8:D58 F8:F58 T8:T58 V8:V58 X8:X58 AB8:AB58 AD8:AD58" xr:uid="{385CF8FA-64F1-448C-995A-E76F55AEC1BC}">
      <formula1>"Y"</formula1>
    </dataValidation>
    <dataValidation type="list" allowBlank="1" showInputMessage="1" showErrorMessage="1" sqref="AE8:AE58 AC8:AC58 C8:C58 U8:U58 W8:W58 Y8:Y58 E8:E58 G8:G58" xr:uid="{73459D29-5F3E-43C7-9E1F-8A857E86C5DA}">
      <formula1>"N"</formula1>
    </dataValidation>
  </dataValidations>
  <pageMargins left="0.7" right="0.7" top="0.75" bottom="0.75" header="0.3" footer="0.3"/>
  <ignoredErrors>
    <ignoredError sqref="AC59:AD59 U59:W59 C59:F5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4D8CA-8848-4E48-834A-1D9ACE6E7F28}">
  <dimension ref="A1:U233"/>
  <sheetViews>
    <sheetView workbookViewId="0">
      <selection activeCell="B12" sqref="B12"/>
    </sheetView>
  </sheetViews>
  <sheetFormatPr defaultColWidth="8.26953125" defaultRowHeight="14.5" x14ac:dyDescent="0.35"/>
  <cols>
    <col min="1" max="1" width="26.453125" style="186" customWidth="1"/>
    <col min="2" max="3" width="25.54296875" style="186" customWidth="1"/>
    <col min="4" max="4" width="24.54296875" style="186" customWidth="1"/>
    <col min="5" max="6" width="25.54296875" style="186" customWidth="1"/>
    <col min="7" max="7" width="26.1796875" style="186" customWidth="1"/>
    <col min="8" max="8" width="30.54296875" style="186" customWidth="1"/>
    <col min="9" max="9" width="26.54296875" style="186" customWidth="1"/>
    <col min="10" max="16384" width="8.26953125" style="186"/>
  </cols>
  <sheetData>
    <row r="1" spans="1:8" ht="18.649999999999999" customHeight="1" x14ac:dyDescent="0.35">
      <c r="A1" s="185" t="s">
        <v>925</v>
      </c>
    </row>
    <row r="2" spans="1:8" x14ac:dyDescent="0.35">
      <c r="A2" s="185"/>
    </row>
    <row r="3" spans="1:8" ht="21" customHeight="1" x14ac:dyDescent="0.35">
      <c r="A3" s="125" t="s">
        <v>923</v>
      </c>
    </row>
    <row r="4" spans="1:8" ht="24" customHeight="1" x14ac:dyDescent="0.35">
      <c r="A4" s="622" t="s">
        <v>826</v>
      </c>
      <c r="B4" s="622"/>
      <c r="C4" s="622"/>
      <c r="D4" s="622"/>
      <c r="E4" s="622"/>
      <c r="F4" s="622"/>
      <c r="G4" s="622"/>
      <c r="H4" s="622"/>
    </row>
    <row r="5" spans="1:8" ht="78.650000000000006" customHeight="1" x14ac:dyDescent="0.35">
      <c r="A5" s="623" t="s">
        <v>325</v>
      </c>
      <c r="B5" s="625" t="s">
        <v>824</v>
      </c>
      <c r="C5" s="625"/>
      <c r="D5" s="626" t="s">
        <v>825</v>
      </c>
      <c r="E5" s="627"/>
      <c r="F5" s="625" t="s">
        <v>817</v>
      </c>
      <c r="G5" s="625" t="s">
        <v>818</v>
      </c>
      <c r="H5" s="622" t="s">
        <v>819</v>
      </c>
    </row>
    <row r="6" spans="1:8" ht="27" customHeight="1" x14ac:dyDescent="0.35">
      <c r="A6" s="624"/>
      <c r="B6" s="187" t="s">
        <v>1</v>
      </c>
      <c r="C6" s="187" t="s">
        <v>2</v>
      </c>
      <c r="D6" s="187" t="s">
        <v>1</v>
      </c>
      <c r="E6" s="187" t="s">
        <v>2</v>
      </c>
      <c r="F6" s="622"/>
      <c r="G6" s="622"/>
      <c r="H6" s="622"/>
    </row>
    <row r="7" spans="1:8" ht="15" customHeight="1" x14ac:dyDescent="0.35">
      <c r="A7" s="66"/>
      <c r="B7" s="204"/>
      <c r="C7" s="205"/>
      <c r="D7" s="107"/>
      <c r="E7" s="107"/>
      <c r="F7" s="109"/>
      <c r="G7" s="188"/>
      <c r="H7" s="189"/>
    </row>
    <row r="8" spans="1:8" ht="15" customHeight="1" x14ac:dyDescent="0.35">
      <c r="A8" s="66"/>
      <c r="B8" s="204"/>
      <c r="C8" s="205"/>
      <c r="D8" s="107"/>
      <c r="E8" s="107"/>
      <c r="F8" s="109"/>
      <c r="G8" s="188"/>
      <c r="H8" s="189"/>
    </row>
    <row r="9" spans="1:8" ht="15" customHeight="1" x14ac:dyDescent="0.35">
      <c r="A9" s="66"/>
      <c r="B9" s="204"/>
      <c r="C9" s="205"/>
      <c r="D9" s="107"/>
      <c r="E9" s="107"/>
      <c r="F9" s="109"/>
      <c r="G9" s="188"/>
      <c r="H9" s="189"/>
    </row>
    <row r="10" spans="1:8" ht="15" customHeight="1" x14ac:dyDescent="0.35">
      <c r="A10" s="66"/>
      <c r="B10" s="204"/>
      <c r="C10" s="205"/>
      <c r="D10" s="107"/>
      <c r="E10" s="107"/>
      <c r="F10" s="109"/>
      <c r="G10" s="188"/>
      <c r="H10" s="189"/>
    </row>
    <row r="11" spans="1:8" ht="15" customHeight="1" x14ac:dyDescent="0.35">
      <c r="A11" s="66"/>
      <c r="B11" s="204"/>
      <c r="C11" s="205"/>
      <c r="D11" s="107"/>
      <c r="E11" s="107"/>
      <c r="F11" s="109"/>
      <c r="G11" s="188"/>
      <c r="H11" s="189"/>
    </row>
    <row r="12" spans="1:8" ht="15" customHeight="1" x14ac:dyDescent="0.35">
      <c r="A12" s="66"/>
      <c r="B12" s="204"/>
      <c r="C12" s="205"/>
      <c r="D12" s="107"/>
      <c r="E12" s="107"/>
      <c r="F12" s="109"/>
      <c r="G12" s="188"/>
      <c r="H12" s="189"/>
    </row>
    <row r="13" spans="1:8" ht="15" customHeight="1" x14ac:dyDescent="0.35">
      <c r="A13" s="66"/>
      <c r="B13" s="204"/>
      <c r="C13" s="205"/>
      <c r="D13" s="107"/>
      <c r="E13" s="107"/>
      <c r="F13" s="109"/>
      <c r="G13" s="188"/>
      <c r="H13" s="189"/>
    </row>
    <row r="14" spans="1:8" ht="15" customHeight="1" x14ac:dyDescent="0.35">
      <c r="A14" s="66"/>
      <c r="B14" s="204"/>
      <c r="C14" s="205"/>
      <c r="D14" s="107"/>
      <c r="E14" s="107"/>
      <c r="F14" s="109"/>
      <c r="G14" s="188"/>
      <c r="H14" s="189"/>
    </row>
    <row r="15" spans="1:8" ht="15" customHeight="1" x14ac:dyDescent="0.35">
      <c r="A15" s="66"/>
      <c r="B15" s="204"/>
      <c r="C15" s="205"/>
      <c r="D15" s="107"/>
      <c r="E15" s="107"/>
      <c r="F15" s="109"/>
      <c r="G15" s="188"/>
      <c r="H15" s="189"/>
    </row>
    <row r="16" spans="1:8" ht="15" customHeight="1" x14ac:dyDescent="0.35">
      <c r="A16" s="66"/>
      <c r="B16" s="204"/>
      <c r="C16" s="205"/>
      <c r="D16" s="107"/>
      <c r="E16" s="107"/>
      <c r="F16" s="109"/>
      <c r="G16" s="188"/>
      <c r="H16" s="189"/>
    </row>
    <row r="17" spans="1:8" ht="15" customHeight="1" x14ac:dyDescent="0.35">
      <c r="A17" s="66"/>
      <c r="B17" s="204"/>
      <c r="C17" s="205"/>
      <c r="D17" s="107"/>
      <c r="E17" s="107"/>
      <c r="F17" s="109"/>
      <c r="G17" s="188"/>
      <c r="H17" s="189"/>
    </row>
    <row r="18" spans="1:8" ht="15" customHeight="1" x14ac:dyDescent="0.35">
      <c r="A18" s="66"/>
      <c r="B18" s="204"/>
      <c r="C18" s="205"/>
      <c r="D18" s="107"/>
      <c r="E18" s="107"/>
      <c r="F18" s="109"/>
      <c r="G18" s="188"/>
      <c r="H18" s="189"/>
    </row>
    <row r="19" spans="1:8" ht="15" customHeight="1" x14ac:dyDescent="0.35">
      <c r="A19" s="66"/>
      <c r="B19" s="204"/>
      <c r="C19" s="205"/>
      <c r="D19" s="107"/>
      <c r="E19" s="107"/>
      <c r="F19" s="109"/>
      <c r="G19" s="188"/>
      <c r="H19" s="189"/>
    </row>
    <row r="20" spans="1:8" ht="15" customHeight="1" x14ac:dyDescent="0.35">
      <c r="A20" s="66"/>
      <c r="B20" s="204"/>
      <c r="C20" s="205"/>
      <c r="D20" s="107"/>
      <c r="E20" s="107"/>
      <c r="F20" s="109"/>
      <c r="G20" s="188"/>
      <c r="H20" s="189"/>
    </row>
    <row r="21" spans="1:8" ht="15" customHeight="1" x14ac:dyDescent="0.35">
      <c r="A21" s="66"/>
      <c r="B21" s="204"/>
      <c r="C21" s="205"/>
      <c r="D21" s="107"/>
      <c r="E21" s="107"/>
      <c r="F21" s="109"/>
      <c r="G21" s="188"/>
      <c r="H21" s="189"/>
    </row>
    <row r="22" spans="1:8" ht="15" customHeight="1" x14ac:dyDescent="0.35">
      <c r="A22" s="66"/>
      <c r="B22" s="204"/>
      <c r="C22" s="205"/>
      <c r="D22" s="107"/>
      <c r="E22" s="107"/>
      <c r="F22" s="109"/>
      <c r="G22" s="188"/>
      <c r="H22" s="189"/>
    </row>
    <row r="23" spans="1:8" ht="15" customHeight="1" x14ac:dyDescent="0.35">
      <c r="A23" s="66"/>
      <c r="B23" s="204"/>
      <c r="C23" s="205"/>
      <c r="D23" s="107"/>
      <c r="E23" s="107"/>
      <c r="F23" s="109"/>
      <c r="G23" s="188"/>
      <c r="H23" s="189"/>
    </row>
    <row r="24" spans="1:8" ht="15" customHeight="1" x14ac:dyDescent="0.35">
      <c r="A24" s="66"/>
      <c r="B24" s="204"/>
      <c r="C24" s="205"/>
      <c r="D24" s="107"/>
      <c r="E24" s="107"/>
      <c r="F24" s="109"/>
      <c r="G24" s="188"/>
      <c r="H24" s="189"/>
    </row>
    <row r="25" spans="1:8" ht="15" customHeight="1" x14ac:dyDescent="0.35">
      <c r="A25" s="66"/>
      <c r="B25" s="204"/>
      <c r="C25" s="205"/>
      <c r="D25" s="107"/>
      <c r="E25" s="107"/>
      <c r="F25" s="109"/>
      <c r="G25" s="188"/>
      <c r="H25" s="189"/>
    </row>
    <row r="26" spans="1:8" ht="15" customHeight="1" x14ac:dyDescent="0.35">
      <c r="A26" s="66"/>
      <c r="B26" s="204"/>
      <c r="C26" s="205"/>
      <c r="D26" s="107"/>
      <c r="E26" s="107"/>
      <c r="F26" s="109"/>
      <c r="G26" s="188"/>
      <c r="H26" s="189"/>
    </row>
    <row r="27" spans="1:8" ht="15" customHeight="1" x14ac:dyDescent="0.35">
      <c r="A27" s="66"/>
      <c r="B27" s="204"/>
      <c r="C27" s="205"/>
      <c r="D27" s="107"/>
      <c r="E27" s="107"/>
      <c r="F27" s="109"/>
      <c r="G27" s="188"/>
      <c r="H27" s="189"/>
    </row>
    <row r="28" spans="1:8" ht="15" customHeight="1" x14ac:dyDescent="0.35">
      <c r="A28" s="66"/>
      <c r="B28" s="204"/>
      <c r="C28" s="205"/>
      <c r="D28" s="107"/>
      <c r="E28" s="107"/>
      <c r="F28" s="109"/>
      <c r="G28" s="188"/>
      <c r="H28" s="189"/>
    </row>
    <row r="29" spans="1:8" ht="15" customHeight="1" x14ac:dyDescent="0.35">
      <c r="A29" s="66"/>
      <c r="B29" s="204"/>
      <c r="C29" s="205"/>
      <c r="D29" s="107"/>
      <c r="E29" s="107"/>
      <c r="F29" s="109"/>
      <c r="G29" s="188"/>
      <c r="H29" s="189"/>
    </row>
    <row r="30" spans="1:8" ht="15" customHeight="1" x14ac:dyDescent="0.35">
      <c r="A30" s="66"/>
      <c r="B30" s="204"/>
      <c r="C30" s="205"/>
      <c r="D30" s="107"/>
      <c r="E30" s="107"/>
      <c r="F30" s="109"/>
      <c r="G30" s="188"/>
      <c r="H30" s="189"/>
    </row>
    <row r="31" spans="1:8" ht="15" customHeight="1" x14ac:dyDescent="0.35">
      <c r="A31" s="66"/>
      <c r="B31" s="204"/>
      <c r="C31" s="205"/>
      <c r="D31" s="107"/>
      <c r="E31" s="107"/>
      <c r="F31" s="109"/>
      <c r="G31" s="188"/>
      <c r="H31" s="189"/>
    </row>
    <row r="32" spans="1:8" ht="15" customHeight="1" x14ac:dyDescent="0.35">
      <c r="A32" s="66"/>
      <c r="B32" s="204"/>
      <c r="C32" s="205"/>
      <c r="D32" s="107"/>
      <c r="E32" s="107"/>
      <c r="F32" s="109"/>
      <c r="G32" s="188"/>
      <c r="H32" s="189"/>
    </row>
    <row r="33" spans="1:8" ht="15" customHeight="1" x14ac:dyDescent="0.35">
      <c r="A33" s="66"/>
      <c r="B33" s="204"/>
      <c r="C33" s="205"/>
      <c r="D33" s="107"/>
      <c r="E33" s="107"/>
      <c r="F33" s="109"/>
      <c r="G33" s="188"/>
      <c r="H33" s="189"/>
    </row>
    <row r="34" spans="1:8" ht="15" customHeight="1" x14ac:dyDescent="0.35">
      <c r="A34" s="66"/>
      <c r="B34" s="204"/>
      <c r="C34" s="205"/>
      <c r="D34" s="107"/>
      <c r="E34" s="107"/>
      <c r="F34" s="109"/>
      <c r="G34" s="188"/>
      <c r="H34" s="189"/>
    </row>
    <row r="35" spans="1:8" ht="15" customHeight="1" x14ac:dyDescent="0.35">
      <c r="A35" s="66"/>
      <c r="B35" s="204"/>
      <c r="C35" s="205"/>
      <c r="D35" s="107"/>
      <c r="E35" s="107"/>
      <c r="F35" s="109"/>
      <c r="G35" s="188"/>
      <c r="H35" s="189"/>
    </row>
    <row r="36" spans="1:8" ht="15" customHeight="1" x14ac:dyDescent="0.35">
      <c r="A36" s="66"/>
      <c r="B36" s="204"/>
      <c r="C36" s="205"/>
      <c r="D36" s="107"/>
      <c r="E36" s="107"/>
      <c r="F36" s="109"/>
      <c r="G36" s="188"/>
      <c r="H36" s="189"/>
    </row>
    <row r="37" spans="1:8" ht="15" customHeight="1" x14ac:dyDescent="0.35">
      <c r="A37" s="66"/>
      <c r="B37" s="204"/>
      <c r="C37" s="205"/>
      <c r="D37" s="107"/>
      <c r="E37" s="107"/>
      <c r="F37" s="109"/>
      <c r="G37" s="188"/>
      <c r="H37" s="189"/>
    </row>
    <row r="38" spans="1:8" ht="15" customHeight="1" x14ac:dyDescent="0.35">
      <c r="A38" s="66"/>
      <c r="B38" s="204"/>
      <c r="C38" s="205"/>
      <c r="D38" s="107"/>
      <c r="E38" s="107"/>
      <c r="F38" s="109"/>
      <c r="G38" s="188"/>
      <c r="H38" s="189"/>
    </row>
    <row r="39" spans="1:8" ht="15" customHeight="1" x14ac:dyDescent="0.35">
      <c r="A39" s="66"/>
      <c r="B39" s="204"/>
      <c r="C39" s="205"/>
      <c r="D39" s="107"/>
      <c r="E39" s="107"/>
      <c r="F39" s="109"/>
      <c r="G39" s="188"/>
      <c r="H39" s="189"/>
    </row>
    <row r="40" spans="1:8" ht="15" customHeight="1" x14ac:dyDescent="0.35">
      <c r="A40" s="66"/>
      <c r="B40" s="204"/>
      <c r="C40" s="205"/>
      <c r="D40" s="107"/>
      <c r="E40" s="107"/>
      <c r="F40" s="109"/>
      <c r="G40" s="188"/>
      <c r="H40" s="189"/>
    </row>
    <row r="41" spans="1:8" ht="15" customHeight="1" x14ac:dyDescent="0.35">
      <c r="A41" s="66"/>
      <c r="B41" s="204"/>
      <c r="C41" s="205"/>
      <c r="D41" s="107"/>
      <c r="E41" s="107"/>
      <c r="F41" s="109"/>
      <c r="G41" s="188"/>
      <c r="H41" s="189"/>
    </row>
    <row r="42" spans="1:8" ht="15" customHeight="1" x14ac:dyDescent="0.35">
      <c r="A42" s="66"/>
      <c r="B42" s="204"/>
      <c r="C42" s="205"/>
      <c r="D42" s="107"/>
      <c r="E42" s="107"/>
      <c r="F42" s="109"/>
      <c r="G42" s="188"/>
      <c r="H42" s="189"/>
    </row>
    <row r="43" spans="1:8" ht="15" customHeight="1" x14ac:dyDescent="0.35">
      <c r="A43" s="66"/>
      <c r="B43" s="204"/>
      <c r="C43" s="205"/>
      <c r="D43" s="107"/>
      <c r="E43" s="107"/>
      <c r="F43" s="109"/>
      <c r="G43" s="188"/>
      <c r="H43" s="189"/>
    </row>
    <row r="44" spans="1:8" ht="15" customHeight="1" x14ac:dyDescent="0.35">
      <c r="A44" s="66"/>
      <c r="B44" s="204"/>
      <c r="C44" s="205"/>
      <c r="D44" s="107"/>
      <c r="E44" s="107"/>
      <c r="F44" s="109"/>
      <c r="G44" s="188"/>
      <c r="H44" s="189"/>
    </row>
    <row r="45" spans="1:8" ht="15" customHeight="1" x14ac:dyDescent="0.35">
      <c r="A45" s="66"/>
      <c r="B45" s="204"/>
      <c r="C45" s="205"/>
      <c r="D45" s="107"/>
      <c r="E45" s="107"/>
      <c r="F45" s="109"/>
      <c r="G45" s="188"/>
      <c r="H45" s="189"/>
    </row>
    <row r="46" spans="1:8" ht="15" customHeight="1" x14ac:dyDescent="0.35">
      <c r="A46" s="66"/>
      <c r="B46" s="204"/>
      <c r="C46" s="205"/>
      <c r="D46" s="107"/>
      <c r="E46" s="107"/>
      <c r="F46" s="109"/>
      <c r="G46" s="188"/>
      <c r="H46" s="189"/>
    </row>
    <row r="47" spans="1:8" ht="15" customHeight="1" x14ac:dyDescent="0.35">
      <c r="A47" s="66"/>
      <c r="B47" s="204"/>
      <c r="C47" s="205"/>
      <c r="D47" s="107"/>
      <c r="E47" s="107"/>
      <c r="F47" s="109"/>
      <c r="G47" s="188"/>
      <c r="H47" s="189"/>
    </row>
    <row r="48" spans="1:8" ht="15" customHeight="1" x14ac:dyDescent="0.35">
      <c r="A48" s="66"/>
      <c r="B48" s="204"/>
      <c r="C48" s="205"/>
      <c r="D48" s="107"/>
      <c r="E48" s="107"/>
      <c r="F48" s="109"/>
      <c r="G48" s="188"/>
      <c r="H48" s="189"/>
    </row>
    <row r="49" spans="1:9" ht="15" customHeight="1" x14ac:dyDescent="0.35">
      <c r="A49" s="66"/>
      <c r="B49" s="204"/>
      <c r="C49" s="205"/>
      <c r="D49" s="107"/>
      <c r="E49" s="107"/>
      <c r="F49" s="109"/>
      <c r="G49" s="188"/>
      <c r="H49" s="189"/>
    </row>
    <row r="50" spans="1:9" ht="15" customHeight="1" x14ac:dyDescent="0.35">
      <c r="A50" s="66"/>
      <c r="B50" s="204"/>
      <c r="C50" s="205"/>
      <c r="D50" s="107"/>
      <c r="E50" s="107"/>
      <c r="F50" s="109"/>
      <c r="G50" s="188"/>
      <c r="H50" s="189"/>
    </row>
    <row r="51" spans="1:9" ht="15" customHeight="1" x14ac:dyDescent="0.35">
      <c r="A51" s="66"/>
      <c r="B51" s="204"/>
      <c r="C51" s="205"/>
      <c r="D51" s="107"/>
      <c r="E51" s="107"/>
      <c r="F51" s="109"/>
      <c r="G51" s="188"/>
      <c r="H51" s="189"/>
    </row>
    <row r="52" spans="1:9" ht="15" customHeight="1" x14ac:dyDescent="0.35">
      <c r="A52" s="66"/>
      <c r="B52" s="204"/>
      <c r="C52" s="205"/>
      <c r="D52" s="107"/>
      <c r="E52" s="107"/>
      <c r="F52" s="109"/>
      <c r="G52" s="188"/>
      <c r="H52" s="189"/>
    </row>
    <row r="53" spans="1:9" ht="15" customHeight="1" x14ac:dyDescent="0.35">
      <c r="A53" s="66"/>
      <c r="B53" s="204"/>
      <c r="C53" s="205"/>
      <c r="D53" s="107"/>
      <c r="E53" s="107"/>
      <c r="F53" s="109"/>
      <c r="G53" s="188"/>
      <c r="H53" s="189"/>
    </row>
    <row r="54" spans="1:9" ht="15" customHeight="1" x14ac:dyDescent="0.35">
      <c r="A54" s="66"/>
      <c r="B54" s="204"/>
      <c r="C54" s="205"/>
      <c r="D54" s="107"/>
      <c r="E54" s="107"/>
      <c r="F54" s="109"/>
      <c r="G54" s="188"/>
      <c r="H54" s="189"/>
    </row>
    <row r="55" spans="1:9" ht="15" customHeight="1" x14ac:dyDescent="0.35">
      <c r="A55" s="66"/>
      <c r="B55" s="204"/>
      <c r="C55" s="205"/>
      <c r="D55" s="107"/>
      <c r="E55" s="107"/>
      <c r="F55" s="109"/>
      <c r="G55" s="188"/>
      <c r="H55" s="189"/>
    </row>
    <row r="56" spans="1:9" ht="15" customHeight="1" x14ac:dyDescent="0.35">
      <c r="A56" s="66"/>
      <c r="B56" s="204"/>
      <c r="C56" s="205"/>
      <c r="D56" s="107"/>
      <c r="E56" s="107"/>
      <c r="F56" s="109"/>
      <c r="G56" s="188"/>
      <c r="H56" s="189"/>
    </row>
    <row r="57" spans="1:9" ht="15" customHeight="1" x14ac:dyDescent="0.35">
      <c r="A57" s="66"/>
      <c r="B57" s="204"/>
      <c r="C57" s="205"/>
      <c r="D57" s="107"/>
      <c r="E57" s="107"/>
      <c r="F57" s="109"/>
      <c r="G57" s="188"/>
      <c r="H57" s="189"/>
    </row>
    <row r="58" spans="1:9" ht="15" customHeight="1" x14ac:dyDescent="0.35">
      <c r="A58" s="66"/>
      <c r="B58" s="204"/>
      <c r="C58" s="205"/>
      <c r="D58" s="107"/>
      <c r="E58" s="107"/>
      <c r="F58" s="109"/>
      <c r="G58" s="189"/>
      <c r="H58" s="189"/>
    </row>
    <row r="59" spans="1:9" ht="15" customHeight="1" thickBot="1" x14ac:dyDescent="0.4">
      <c r="A59" s="69" t="s">
        <v>702</v>
      </c>
      <c r="B59" s="190">
        <f>COUNTIF(B7:B58, "Y")</f>
        <v>0</v>
      </c>
      <c r="C59" s="190">
        <f>COUNTIF(C7:C58, "N")</f>
        <v>0</v>
      </c>
      <c r="D59" s="190">
        <f>COUNTIF(D7:D58, "Y")</f>
        <v>0</v>
      </c>
      <c r="E59" s="190">
        <f>COUNTIF(E7:E58, "N")</f>
        <v>0</v>
      </c>
      <c r="F59" s="191"/>
      <c r="G59" s="192"/>
      <c r="H59" s="192"/>
    </row>
    <row r="60" spans="1:9" ht="15" customHeight="1" thickTop="1" x14ac:dyDescent="0.35">
      <c r="A60" s="122"/>
      <c r="B60" s="191"/>
      <c r="C60" s="191"/>
      <c r="D60" s="191"/>
      <c r="E60" s="191"/>
      <c r="F60" s="191"/>
      <c r="G60" s="192"/>
      <c r="H60" s="192"/>
    </row>
    <row r="62" spans="1:9" x14ac:dyDescent="0.35">
      <c r="A62" s="185" t="s">
        <v>924</v>
      </c>
    </row>
    <row r="63" spans="1:9" ht="28" customHeight="1" x14ac:dyDescent="0.35">
      <c r="A63" s="628" t="s">
        <v>820</v>
      </c>
      <c r="B63" s="629"/>
      <c r="C63" s="629"/>
      <c r="D63" s="629"/>
      <c r="E63" s="629"/>
      <c r="F63" s="629"/>
      <c r="G63" s="630"/>
      <c r="H63" s="193"/>
      <c r="I63" s="193"/>
    </row>
    <row r="64" spans="1:9" ht="98.5" customHeight="1" x14ac:dyDescent="0.35">
      <c r="A64" s="623" t="s">
        <v>325</v>
      </c>
      <c r="B64" s="625" t="s">
        <v>827</v>
      </c>
      <c r="C64" s="625"/>
      <c r="D64" s="622" t="s">
        <v>828</v>
      </c>
      <c r="E64" s="631" t="s">
        <v>821</v>
      </c>
      <c r="F64" s="632"/>
      <c r="G64" s="622" t="s">
        <v>822</v>
      </c>
      <c r="H64" s="193"/>
      <c r="I64" s="193"/>
    </row>
    <row r="65" spans="1:9" ht="29.5" customHeight="1" x14ac:dyDescent="0.35">
      <c r="A65" s="624"/>
      <c r="B65" s="187" t="s">
        <v>1</v>
      </c>
      <c r="C65" s="187" t="s">
        <v>2</v>
      </c>
      <c r="D65" s="622"/>
      <c r="E65" s="194" t="s">
        <v>729</v>
      </c>
      <c r="F65" s="194" t="s">
        <v>823</v>
      </c>
      <c r="G65" s="622"/>
      <c r="H65" s="193"/>
      <c r="I65" s="193"/>
    </row>
    <row r="66" spans="1:9" ht="15" customHeight="1" x14ac:dyDescent="0.35">
      <c r="A66" s="66"/>
      <c r="B66" s="107"/>
      <c r="C66" s="107"/>
      <c r="D66" s="108"/>
      <c r="E66" s="109"/>
      <c r="F66" s="195"/>
      <c r="G66" s="196"/>
      <c r="H66" s="197"/>
      <c r="I66" s="197"/>
    </row>
    <row r="67" spans="1:9" ht="15" customHeight="1" x14ac:dyDescent="0.35">
      <c r="A67" s="66"/>
      <c r="B67" s="107"/>
      <c r="C67" s="107"/>
      <c r="D67" s="108"/>
      <c r="E67" s="109"/>
      <c r="F67" s="195"/>
      <c r="G67" s="196"/>
      <c r="H67" s="197"/>
      <c r="I67" s="197"/>
    </row>
    <row r="68" spans="1:9" ht="15" customHeight="1" x14ac:dyDescent="0.35">
      <c r="A68" s="66"/>
      <c r="B68" s="107"/>
      <c r="C68" s="107"/>
      <c r="D68" s="108"/>
      <c r="E68" s="109"/>
      <c r="F68" s="195"/>
      <c r="G68" s="196"/>
      <c r="H68" s="197"/>
      <c r="I68" s="197"/>
    </row>
    <row r="69" spans="1:9" ht="15" customHeight="1" x14ac:dyDescent="0.35">
      <c r="A69" s="66"/>
      <c r="B69" s="107"/>
      <c r="C69" s="107"/>
      <c r="D69" s="108"/>
      <c r="E69" s="109"/>
      <c r="F69" s="195"/>
      <c r="G69" s="196"/>
      <c r="H69" s="197"/>
      <c r="I69" s="197"/>
    </row>
    <row r="70" spans="1:9" ht="15" customHeight="1" x14ac:dyDescent="0.35">
      <c r="A70" s="66"/>
      <c r="B70" s="107"/>
      <c r="C70" s="107"/>
      <c r="D70" s="108"/>
      <c r="E70" s="109"/>
      <c r="F70" s="195"/>
      <c r="G70" s="196"/>
      <c r="H70" s="197"/>
      <c r="I70" s="197"/>
    </row>
    <row r="71" spans="1:9" ht="15" customHeight="1" x14ac:dyDescent="0.35">
      <c r="A71" s="66"/>
      <c r="B71" s="107"/>
      <c r="C71" s="107"/>
      <c r="D71" s="108"/>
      <c r="E71" s="109"/>
      <c r="F71" s="195"/>
      <c r="G71" s="196"/>
      <c r="H71" s="197"/>
      <c r="I71" s="197"/>
    </row>
    <row r="72" spans="1:9" ht="15" customHeight="1" x14ac:dyDescent="0.35">
      <c r="A72" s="66"/>
      <c r="B72" s="107"/>
      <c r="C72" s="107"/>
      <c r="D72" s="108"/>
      <c r="E72" s="109"/>
      <c r="F72" s="195"/>
      <c r="G72" s="196"/>
      <c r="H72" s="197"/>
      <c r="I72" s="197"/>
    </row>
    <row r="73" spans="1:9" ht="15" customHeight="1" x14ac:dyDescent="0.35">
      <c r="A73" s="66"/>
      <c r="B73" s="107"/>
      <c r="C73" s="107"/>
      <c r="D73" s="108"/>
      <c r="E73" s="109"/>
      <c r="F73" s="195"/>
      <c r="G73" s="196"/>
      <c r="H73" s="197"/>
      <c r="I73" s="197"/>
    </row>
    <row r="74" spans="1:9" ht="15" customHeight="1" x14ac:dyDescent="0.35">
      <c r="A74" s="66"/>
      <c r="B74" s="107"/>
      <c r="C74" s="107"/>
      <c r="D74" s="108"/>
      <c r="E74" s="109"/>
      <c r="F74" s="195"/>
      <c r="G74" s="196"/>
      <c r="H74" s="197"/>
      <c r="I74" s="197"/>
    </row>
    <row r="75" spans="1:9" ht="15" customHeight="1" x14ac:dyDescent="0.35">
      <c r="A75" s="66"/>
      <c r="B75" s="107"/>
      <c r="C75" s="107"/>
      <c r="D75" s="108"/>
      <c r="E75" s="109"/>
      <c r="F75" s="195"/>
      <c r="G75" s="196"/>
      <c r="H75" s="197"/>
      <c r="I75" s="197"/>
    </row>
    <row r="76" spans="1:9" ht="15" customHeight="1" x14ac:dyDescent="0.35">
      <c r="A76" s="66"/>
      <c r="B76" s="107"/>
      <c r="C76" s="107"/>
      <c r="D76" s="108"/>
      <c r="E76" s="109"/>
      <c r="F76" s="195"/>
      <c r="G76" s="196"/>
      <c r="H76" s="197"/>
      <c r="I76" s="197"/>
    </row>
    <row r="77" spans="1:9" ht="15" customHeight="1" x14ac:dyDescent="0.35">
      <c r="A77" s="66"/>
      <c r="B77" s="107"/>
      <c r="C77" s="107"/>
      <c r="D77" s="108"/>
      <c r="E77" s="109"/>
      <c r="F77" s="195"/>
      <c r="G77" s="196"/>
      <c r="H77" s="197"/>
      <c r="I77" s="197"/>
    </row>
    <row r="78" spans="1:9" ht="15" customHeight="1" x14ac:dyDescent="0.35">
      <c r="A78" s="66"/>
      <c r="B78" s="107"/>
      <c r="C78" s="107"/>
      <c r="D78" s="108"/>
      <c r="E78" s="109"/>
      <c r="F78" s="195"/>
      <c r="G78" s="196"/>
      <c r="H78" s="197"/>
      <c r="I78" s="197"/>
    </row>
    <row r="79" spans="1:9" ht="15" customHeight="1" x14ac:dyDescent="0.35">
      <c r="A79" s="66"/>
      <c r="B79" s="107"/>
      <c r="C79" s="107"/>
      <c r="D79" s="108"/>
      <c r="E79" s="109"/>
      <c r="F79" s="195"/>
      <c r="G79" s="196"/>
      <c r="H79" s="197"/>
      <c r="I79" s="197"/>
    </row>
    <row r="80" spans="1:9" ht="15" customHeight="1" x14ac:dyDescent="0.35">
      <c r="A80" s="66"/>
      <c r="B80" s="107"/>
      <c r="C80" s="107"/>
      <c r="D80" s="108"/>
      <c r="E80" s="109"/>
      <c r="F80" s="195"/>
      <c r="G80" s="196"/>
      <c r="H80" s="197"/>
      <c r="I80" s="197"/>
    </row>
    <row r="81" spans="1:9" ht="15" customHeight="1" x14ac:dyDescent="0.35">
      <c r="A81" s="66"/>
      <c r="B81" s="107"/>
      <c r="C81" s="107"/>
      <c r="D81" s="108"/>
      <c r="E81" s="109"/>
      <c r="F81" s="195"/>
      <c r="G81" s="196"/>
      <c r="H81" s="197"/>
      <c r="I81" s="197"/>
    </row>
    <row r="82" spans="1:9" ht="15" customHeight="1" x14ac:dyDescent="0.35">
      <c r="A82" s="66"/>
      <c r="B82" s="107"/>
      <c r="C82" s="107"/>
      <c r="D82" s="108"/>
      <c r="E82" s="109"/>
      <c r="F82" s="195"/>
      <c r="G82" s="196"/>
      <c r="H82" s="197"/>
      <c r="I82" s="197"/>
    </row>
    <row r="83" spans="1:9" ht="15" customHeight="1" x14ac:dyDescent="0.35">
      <c r="A83" s="66"/>
      <c r="B83" s="107"/>
      <c r="C83" s="107"/>
      <c r="D83" s="108"/>
      <c r="E83" s="109"/>
      <c r="F83" s="195"/>
      <c r="G83" s="196"/>
      <c r="H83" s="197"/>
      <c r="I83" s="197"/>
    </row>
    <row r="84" spans="1:9" ht="15" customHeight="1" x14ac:dyDescent="0.35">
      <c r="A84" s="66"/>
      <c r="B84" s="107"/>
      <c r="C84" s="107"/>
      <c r="D84" s="108"/>
      <c r="E84" s="109"/>
      <c r="F84" s="195"/>
      <c r="G84" s="196"/>
      <c r="H84" s="197"/>
      <c r="I84" s="197"/>
    </row>
    <row r="85" spans="1:9" ht="15" customHeight="1" x14ac:dyDescent="0.35">
      <c r="A85" s="66"/>
      <c r="B85" s="107"/>
      <c r="C85" s="107"/>
      <c r="D85" s="108"/>
      <c r="E85" s="109"/>
      <c r="F85" s="195"/>
      <c r="G85" s="196"/>
      <c r="H85" s="197"/>
      <c r="I85" s="197"/>
    </row>
    <row r="86" spans="1:9" ht="15" customHeight="1" x14ac:dyDescent="0.35">
      <c r="A86" s="66"/>
      <c r="B86" s="107"/>
      <c r="C86" s="107"/>
      <c r="D86" s="108"/>
      <c r="E86" s="109"/>
      <c r="F86" s="195"/>
      <c r="G86" s="196"/>
      <c r="H86" s="197"/>
      <c r="I86" s="197"/>
    </row>
    <row r="87" spans="1:9" ht="15" customHeight="1" x14ac:dyDescent="0.35">
      <c r="A87" s="66"/>
      <c r="B87" s="107"/>
      <c r="C87" s="107"/>
      <c r="D87" s="108"/>
      <c r="E87" s="109"/>
      <c r="F87" s="195"/>
      <c r="G87" s="196"/>
      <c r="H87" s="197"/>
      <c r="I87" s="197"/>
    </row>
    <row r="88" spans="1:9" ht="15" customHeight="1" x14ac:dyDescent="0.35">
      <c r="A88" s="66"/>
      <c r="B88" s="107"/>
      <c r="C88" s="107"/>
      <c r="D88" s="108"/>
      <c r="E88" s="109"/>
      <c r="F88" s="195"/>
      <c r="G88" s="196"/>
      <c r="H88" s="197"/>
      <c r="I88" s="197"/>
    </row>
    <row r="89" spans="1:9" ht="15" customHeight="1" x14ac:dyDescent="0.35">
      <c r="A89" s="66"/>
      <c r="B89" s="107"/>
      <c r="C89" s="107"/>
      <c r="D89" s="108"/>
      <c r="E89" s="109"/>
      <c r="F89" s="195"/>
      <c r="G89" s="196"/>
      <c r="H89" s="197"/>
      <c r="I89" s="197"/>
    </row>
    <row r="90" spans="1:9" ht="15" customHeight="1" x14ac:dyDescent="0.35">
      <c r="A90" s="66"/>
      <c r="B90" s="107"/>
      <c r="C90" s="107"/>
      <c r="D90" s="108"/>
      <c r="E90" s="109"/>
      <c r="F90" s="195"/>
      <c r="G90" s="196"/>
      <c r="H90" s="197"/>
      <c r="I90" s="197"/>
    </row>
    <row r="91" spans="1:9" ht="15" customHeight="1" x14ac:dyDescent="0.35">
      <c r="A91" s="66"/>
      <c r="B91" s="107"/>
      <c r="C91" s="107"/>
      <c r="D91" s="108"/>
      <c r="E91" s="109"/>
      <c r="F91" s="195"/>
      <c r="G91" s="196"/>
      <c r="H91" s="197"/>
      <c r="I91" s="197"/>
    </row>
    <row r="92" spans="1:9" ht="15" customHeight="1" x14ac:dyDescent="0.35">
      <c r="A92" s="66"/>
      <c r="B92" s="107"/>
      <c r="C92" s="107"/>
      <c r="D92" s="108"/>
      <c r="E92" s="109"/>
      <c r="F92" s="195"/>
      <c r="G92" s="196"/>
      <c r="H92" s="197"/>
      <c r="I92" s="197"/>
    </row>
    <row r="93" spans="1:9" ht="15" customHeight="1" x14ac:dyDescent="0.35">
      <c r="A93" s="66"/>
      <c r="B93" s="107"/>
      <c r="C93" s="107"/>
      <c r="D93" s="108"/>
      <c r="E93" s="109"/>
      <c r="F93" s="195"/>
      <c r="G93" s="196"/>
      <c r="H93" s="197"/>
      <c r="I93" s="197"/>
    </row>
    <row r="94" spans="1:9" ht="15" customHeight="1" x14ac:dyDescent="0.35">
      <c r="A94" s="66"/>
      <c r="B94" s="107"/>
      <c r="C94" s="107"/>
      <c r="D94" s="108"/>
      <c r="E94" s="109"/>
      <c r="F94" s="195"/>
      <c r="G94" s="196"/>
      <c r="H94" s="197"/>
      <c r="I94" s="197"/>
    </row>
    <row r="95" spans="1:9" ht="15" customHeight="1" x14ac:dyDescent="0.35">
      <c r="A95" s="66"/>
      <c r="B95" s="107"/>
      <c r="C95" s="107"/>
      <c r="D95" s="108"/>
      <c r="E95" s="109"/>
      <c r="F95" s="195"/>
      <c r="G95" s="196"/>
      <c r="H95" s="197"/>
      <c r="I95" s="197"/>
    </row>
    <row r="96" spans="1:9" ht="15" customHeight="1" x14ac:dyDescent="0.35">
      <c r="A96" s="66"/>
      <c r="B96" s="107"/>
      <c r="C96" s="107"/>
      <c r="D96" s="108"/>
      <c r="E96" s="109"/>
      <c r="F96" s="195"/>
      <c r="G96" s="196"/>
      <c r="H96" s="197"/>
      <c r="I96" s="197"/>
    </row>
    <row r="97" spans="1:9" ht="15" customHeight="1" x14ac:dyDescent="0.35">
      <c r="A97" s="66"/>
      <c r="B97" s="107"/>
      <c r="C97" s="107"/>
      <c r="D97" s="108"/>
      <c r="E97" s="109"/>
      <c r="F97" s="195"/>
      <c r="G97" s="196"/>
      <c r="H97" s="197"/>
      <c r="I97" s="197"/>
    </row>
    <row r="98" spans="1:9" ht="15" customHeight="1" x14ac:dyDescent="0.35">
      <c r="A98" s="66"/>
      <c r="B98" s="107"/>
      <c r="C98" s="107"/>
      <c r="D98" s="108"/>
      <c r="E98" s="109"/>
      <c r="F98" s="195"/>
      <c r="G98" s="196"/>
      <c r="H98" s="197"/>
      <c r="I98" s="197"/>
    </row>
    <row r="99" spans="1:9" ht="15" customHeight="1" x14ac:dyDescent="0.35">
      <c r="A99" s="66"/>
      <c r="B99" s="107"/>
      <c r="C99" s="107"/>
      <c r="D99" s="108"/>
      <c r="E99" s="109"/>
      <c r="F99" s="195"/>
      <c r="G99" s="196"/>
      <c r="H99" s="197"/>
      <c r="I99" s="197"/>
    </row>
    <row r="100" spans="1:9" ht="15" customHeight="1" x14ac:dyDescent="0.35">
      <c r="A100" s="66"/>
      <c r="B100" s="107"/>
      <c r="C100" s="107"/>
      <c r="D100" s="108"/>
      <c r="E100" s="109"/>
      <c r="F100" s="195"/>
      <c r="G100" s="196"/>
      <c r="H100" s="197"/>
      <c r="I100" s="197"/>
    </row>
    <row r="101" spans="1:9" ht="15" customHeight="1" x14ac:dyDescent="0.35">
      <c r="A101" s="66"/>
      <c r="B101" s="107"/>
      <c r="C101" s="107"/>
      <c r="D101" s="108"/>
      <c r="E101" s="109"/>
      <c r="F101" s="195"/>
      <c r="G101" s="196"/>
      <c r="H101" s="197"/>
      <c r="I101" s="197"/>
    </row>
    <row r="102" spans="1:9" ht="15" customHeight="1" x14ac:dyDescent="0.35">
      <c r="A102" s="66"/>
      <c r="B102" s="107"/>
      <c r="C102" s="107"/>
      <c r="D102" s="108"/>
      <c r="E102" s="109"/>
      <c r="F102" s="195"/>
      <c r="G102" s="196"/>
      <c r="H102" s="197"/>
      <c r="I102" s="197"/>
    </row>
    <row r="103" spans="1:9" ht="15" customHeight="1" x14ac:dyDescent="0.35">
      <c r="A103" s="66"/>
      <c r="B103" s="107"/>
      <c r="C103" s="107"/>
      <c r="D103" s="108"/>
      <c r="E103" s="109"/>
      <c r="F103" s="195"/>
      <c r="G103" s="196"/>
      <c r="H103" s="197"/>
      <c r="I103" s="197"/>
    </row>
    <row r="104" spans="1:9" ht="15" customHeight="1" x14ac:dyDescent="0.35">
      <c r="A104" s="66"/>
      <c r="B104" s="107"/>
      <c r="C104" s="107"/>
      <c r="D104" s="108"/>
      <c r="E104" s="109"/>
      <c r="F104" s="195"/>
      <c r="G104" s="196"/>
      <c r="H104" s="197"/>
      <c r="I104" s="197"/>
    </row>
    <row r="105" spans="1:9" ht="15" customHeight="1" x14ac:dyDescent="0.35">
      <c r="A105" s="66"/>
      <c r="B105" s="107"/>
      <c r="C105" s="107"/>
      <c r="D105" s="108"/>
      <c r="E105" s="109"/>
      <c r="F105" s="195"/>
      <c r="G105" s="196"/>
      <c r="H105" s="197"/>
      <c r="I105" s="197"/>
    </row>
    <row r="106" spans="1:9" ht="15" customHeight="1" x14ac:dyDescent="0.35">
      <c r="A106" s="66"/>
      <c r="B106" s="107"/>
      <c r="C106" s="107"/>
      <c r="D106" s="108"/>
      <c r="E106" s="109"/>
      <c r="F106" s="195"/>
      <c r="G106" s="196"/>
      <c r="H106" s="197"/>
      <c r="I106" s="197"/>
    </row>
    <row r="107" spans="1:9" ht="15" customHeight="1" x14ac:dyDescent="0.35">
      <c r="A107" s="66"/>
      <c r="B107" s="107"/>
      <c r="C107" s="107"/>
      <c r="D107" s="108"/>
      <c r="E107" s="109"/>
      <c r="F107" s="195"/>
      <c r="G107" s="196"/>
      <c r="H107" s="197"/>
      <c r="I107" s="197"/>
    </row>
    <row r="108" spans="1:9" ht="15" customHeight="1" x14ac:dyDescent="0.35">
      <c r="A108" s="66"/>
      <c r="B108" s="107"/>
      <c r="C108" s="107"/>
      <c r="D108" s="108"/>
      <c r="E108" s="109"/>
      <c r="F108" s="195"/>
      <c r="G108" s="196"/>
      <c r="H108" s="197"/>
      <c r="I108" s="197"/>
    </row>
    <row r="109" spans="1:9" ht="15" customHeight="1" x14ac:dyDescent="0.35">
      <c r="A109" s="66"/>
      <c r="B109" s="107"/>
      <c r="C109" s="107"/>
      <c r="D109" s="108"/>
      <c r="E109" s="109"/>
      <c r="F109" s="195"/>
      <c r="G109" s="196"/>
      <c r="H109" s="197"/>
      <c r="I109" s="197"/>
    </row>
    <row r="110" spans="1:9" ht="15" customHeight="1" x14ac:dyDescent="0.35">
      <c r="A110" s="66"/>
      <c r="B110" s="107"/>
      <c r="C110" s="107"/>
      <c r="D110" s="108"/>
      <c r="E110" s="109"/>
      <c r="F110" s="195"/>
      <c r="G110" s="196"/>
      <c r="H110" s="197"/>
      <c r="I110" s="197"/>
    </row>
    <row r="111" spans="1:9" ht="15" customHeight="1" x14ac:dyDescent="0.35">
      <c r="A111" s="66"/>
      <c r="B111" s="107"/>
      <c r="C111" s="107"/>
      <c r="D111" s="108"/>
      <c r="E111" s="109"/>
      <c r="F111" s="195"/>
      <c r="G111" s="196"/>
      <c r="H111" s="197"/>
      <c r="I111" s="197"/>
    </row>
    <row r="112" spans="1:9" ht="15" customHeight="1" x14ac:dyDescent="0.35">
      <c r="A112" s="66"/>
      <c r="B112" s="107"/>
      <c r="C112" s="107"/>
      <c r="D112" s="108"/>
      <c r="E112" s="109"/>
      <c r="F112" s="198"/>
      <c r="G112" s="196"/>
      <c r="H112" s="197"/>
      <c r="I112" s="197"/>
    </row>
    <row r="113" spans="1:9" ht="15" customHeight="1" x14ac:dyDescent="0.35">
      <c r="A113" s="66"/>
      <c r="B113" s="107"/>
      <c r="C113" s="107"/>
      <c r="D113" s="108"/>
      <c r="E113" s="109"/>
      <c r="F113" s="195"/>
      <c r="G113" s="196"/>
      <c r="H113" s="197"/>
      <c r="I113" s="197"/>
    </row>
    <row r="114" spans="1:9" ht="15" customHeight="1" x14ac:dyDescent="0.35">
      <c r="A114" s="66"/>
      <c r="B114" s="107"/>
      <c r="C114" s="107"/>
      <c r="D114" s="108"/>
      <c r="E114" s="109"/>
      <c r="F114" s="195"/>
      <c r="G114" s="196"/>
      <c r="H114" s="197"/>
      <c r="I114" s="197"/>
    </row>
    <row r="115" spans="1:9" ht="15" customHeight="1" x14ac:dyDescent="0.35">
      <c r="A115" s="66"/>
      <c r="B115" s="107"/>
      <c r="C115" s="107"/>
      <c r="D115" s="108"/>
      <c r="E115" s="109"/>
      <c r="F115" s="195"/>
      <c r="G115" s="196"/>
      <c r="H115" s="197"/>
      <c r="I115" s="197"/>
    </row>
    <row r="116" spans="1:9" ht="15" customHeight="1" x14ac:dyDescent="0.35">
      <c r="A116" s="66"/>
      <c r="B116" s="107"/>
      <c r="C116" s="107"/>
      <c r="D116" s="108"/>
      <c r="E116" s="109"/>
      <c r="F116" s="195"/>
      <c r="G116" s="196"/>
      <c r="H116" s="197"/>
      <c r="I116" s="197"/>
    </row>
    <row r="117" spans="1:9" ht="15" thickBot="1" x14ac:dyDescent="0.4">
      <c r="A117" s="185" t="s">
        <v>702</v>
      </c>
      <c r="B117" s="199">
        <f>COUNTIF(B66:B116, "Y")</f>
        <v>0</v>
      </c>
      <c r="C117" s="199">
        <f>COUNTIF(C66:C116, "N")</f>
        <v>0</v>
      </c>
      <c r="D117" s="200">
        <f>SUM(D66:D116)</f>
        <v>0</v>
      </c>
      <c r="G117" s="201"/>
    </row>
    <row r="118" spans="1:9" ht="15" thickTop="1" x14ac:dyDescent="0.35"/>
    <row r="121" spans="1:9" hidden="1" x14ac:dyDescent="0.35">
      <c r="A121" s="202" t="s">
        <v>1</v>
      </c>
    </row>
    <row r="122" spans="1:9" hidden="1" x14ac:dyDescent="0.35">
      <c r="A122" s="202" t="s">
        <v>2</v>
      </c>
    </row>
    <row r="233" spans="15:21" x14ac:dyDescent="0.35">
      <c r="O233" s="203"/>
      <c r="P233" s="203"/>
      <c r="R233" s="203"/>
      <c r="S233" s="203"/>
      <c r="T233" s="203"/>
      <c r="U233" s="203"/>
    </row>
  </sheetData>
  <mergeCells count="13">
    <mergeCell ref="A63:G63"/>
    <mergeCell ref="A64:A65"/>
    <mergeCell ref="B64:C64"/>
    <mergeCell ref="D64:D65"/>
    <mergeCell ref="E64:F64"/>
    <mergeCell ref="G64:G65"/>
    <mergeCell ref="A4:H4"/>
    <mergeCell ref="A5:A6"/>
    <mergeCell ref="B5:C5"/>
    <mergeCell ref="D5:E5"/>
    <mergeCell ref="F5:F6"/>
    <mergeCell ref="G5:G6"/>
    <mergeCell ref="H5:H6"/>
  </mergeCells>
  <dataValidations count="3">
    <dataValidation type="list" allowBlank="1" showInputMessage="1" showErrorMessage="1" sqref="E7:E58 C66:C116" xr:uid="{C3AD4157-AC0F-42FD-8F3C-DA76A46E022A}">
      <formula1>"N"</formula1>
    </dataValidation>
    <dataValidation type="list" allowBlank="1" showInputMessage="1" showErrorMessage="1" sqref="D7:D58 B7:B58 B66:B116" xr:uid="{AAA2DCFE-EBB4-42C6-A780-0FC3D92ED753}">
      <formula1>"Y"</formula1>
    </dataValidation>
    <dataValidation type="whole" allowBlank="1" showInputMessage="1" showErrorMessage="1" sqref="D66:D116" xr:uid="{87EFD5C2-22CB-4ACA-91EA-46C426C94128}">
      <formula1>0</formula1>
      <formula2>1000000000000</formula2>
    </dataValidation>
  </dataValidations>
  <pageMargins left="0.7" right="0.7" top="0.75" bottom="0.75" header="0.3" footer="0.3"/>
  <ignoredErrors>
    <ignoredError sqref="C59:D5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97"/>
  <sheetViews>
    <sheetView topLeftCell="G39" workbookViewId="0">
      <selection activeCell="B12" sqref="B12"/>
    </sheetView>
  </sheetViews>
  <sheetFormatPr defaultColWidth="21" defaultRowHeight="14.5" x14ac:dyDescent="0.35"/>
  <cols>
    <col min="1" max="1" width="23.7265625" style="42" customWidth="1"/>
    <col min="2" max="2" width="45.453125" style="42" customWidth="1"/>
    <col min="3" max="4" width="26.54296875" style="42" customWidth="1"/>
    <col min="5" max="7" width="21" style="42"/>
    <col min="8" max="8" width="23.1796875" style="42" customWidth="1"/>
    <col min="9" max="11" width="21" style="42"/>
    <col min="12" max="12" width="41.7265625" style="42" customWidth="1"/>
    <col min="13" max="16384" width="21" style="42"/>
  </cols>
  <sheetData>
    <row r="1" spans="1:6" x14ac:dyDescent="0.35">
      <c r="A1" s="41" t="s">
        <v>926</v>
      </c>
      <c r="C1" s="41"/>
      <c r="D1" s="41"/>
      <c r="E1" s="41"/>
      <c r="F1" s="41"/>
    </row>
    <row r="2" spans="1:6" x14ac:dyDescent="0.35">
      <c r="A2" s="43" t="s">
        <v>646</v>
      </c>
    </row>
    <row r="3" spans="1:6" ht="24.75" customHeight="1" x14ac:dyDescent="0.35">
      <c r="A3" s="44" t="s">
        <v>927</v>
      </c>
    </row>
    <row r="4" spans="1:6" ht="24.75" customHeight="1" x14ac:dyDescent="0.35">
      <c r="A4" s="633" t="s">
        <v>809</v>
      </c>
      <c r="B4" s="633"/>
      <c r="C4" s="633"/>
      <c r="D4" s="633"/>
    </row>
    <row r="5" spans="1:6" ht="58" x14ac:dyDescent="0.35">
      <c r="A5" s="634" t="s">
        <v>980</v>
      </c>
      <c r="B5" s="636" t="s">
        <v>647</v>
      </c>
      <c r="C5" s="634" t="s">
        <v>648</v>
      </c>
      <c r="D5" s="45" t="s">
        <v>649</v>
      </c>
    </row>
    <row r="6" spans="1:6" x14ac:dyDescent="0.35">
      <c r="A6" s="635"/>
      <c r="B6" s="637"/>
      <c r="C6" s="635"/>
      <c r="D6" s="46"/>
    </row>
    <row r="7" spans="1:6" ht="15" customHeight="1" x14ac:dyDescent="0.35">
      <c r="A7" s="47"/>
      <c r="B7" s="48"/>
      <c r="C7" s="49"/>
      <c r="D7" s="49"/>
    </row>
    <row r="8" spans="1:6" ht="15" customHeight="1" x14ac:dyDescent="0.35">
      <c r="A8" s="47"/>
      <c r="B8" s="48"/>
      <c r="C8" s="49"/>
      <c r="D8" s="49"/>
    </row>
    <row r="9" spans="1:6" ht="15" customHeight="1" x14ac:dyDescent="0.35">
      <c r="A9" s="47"/>
      <c r="B9" s="48"/>
      <c r="C9" s="49"/>
      <c r="D9" s="49"/>
    </row>
    <row r="10" spans="1:6" ht="15" customHeight="1" x14ac:dyDescent="0.35">
      <c r="A10" s="47"/>
      <c r="B10" s="48"/>
      <c r="C10" s="49"/>
      <c r="D10" s="49"/>
    </row>
    <row r="11" spans="1:6" ht="15" customHeight="1" x14ac:dyDescent="0.35">
      <c r="A11" s="47"/>
      <c r="B11" s="48"/>
      <c r="C11" s="49"/>
      <c r="D11" s="49"/>
    </row>
    <row r="12" spans="1:6" ht="15" customHeight="1" x14ac:dyDescent="0.35">
      <c r="A12" s="47"/>
      <c r="B12" s="48"/>
      <c r="C12" s="49"/>
      <c r="D12" s="49"/>
    </row>
    <row r="13" spans="1:6" ht="15" customHeight="1" x14ac:dyDescent="0.35">
      <c r="A13" s="47"/>
      <c r="B13" s="48"/>
      <c r="C13" s="49"/>
      <c r="D13" s="49"/>
    </row>
    <row r="14" spans="1:6" ht="15" customHeight="1" x14ac:dyDescent="0.35">
      <c r="A14" s="47"/>
      <c r="B14" s="48"/>
      <c r="C14" s="49"/>
      <c r="D14" s="49"/>
    </row>
    <row r="15" spans="1:6" ht="15" customHeight="1" x14ac:dyDescent="0.35">
      <c r="A15" s="47"/>
      <c r="B15" s="48"/>
      <c r="C15" s="49"/>
      <c r="D15" s="49"/>
    </row>
    <row r="16" spans="1:6" ht="15" customHeight="1" x14ac:dyDescent="0.35">
      <c r="A16" s="47"/>
      <c r="B16" s="48"/>
      <c r="C16" s="49"/>
      <c r="D16" s="49"/>
    </row>
    <row r="17" spans="1:4" ht="15" customHeight="1" x14ac:dyDescent="0.35">
      <c r="A17" s="47"/>
      <c r="B17" s="48"/>
      <c r="C17" s="49"/>
      <c r="D17" s="49"/>
    </row>
    <row r="18" spans="1:4" ht="15" customHeight="1" x14ac:dyDescent="0.35">
      <c r="A18" s="47"/>
      <c r="B18" s="48"/>
      <c r="C18" s="49"/>
      <c r="D18" s="49"/>
    </row>
    <row r="19" spans="1:4" ht="15" customHeight="1" x14ac:dyDescent="0.35">
      <c r="A19" s="47"/>
      <c r="B19" s="48"/>
      <c r="C19" s="49"/>
      <c r="D19" s="49"/>
    </row>
    <row r="20" spans="1:4" ht="15" customHeight="1" x14ac:dyDescent="0.35">
      <c r="A20" s="47"/>
      <c r="B20" s="48"/>
      <c r="C20" s="49"/>
      <c r="D20" s="49"/>
    </row>
    <row r="21" spans="1:4" ht="15" customHeight="1" x14ac:dyDescent="0.35">
      <c r="A21" s="47"/>
      <c r="B21" s="48"/>
      <c r="C21" s="49"/>
      <c r="D21" s="49"/>
    </row>
    <row r="22" spans="1:4" ht="15" customHeight="1" x14ac:dyDescent="0.35">
      <c r="A22" s="47"/>
      <c r="B22" s="48"/>
      <c r="C22" s="49"/>
      <c r="D22" s="49"/>
    </row>
    <row r="23" spans="1:4" ht="15" customHeight="1" x14ac:dyDescent="0.35">
      <c r="A23" s="47"/>
      <c r="B23" s="48"/>
      <c r="C23" s="49"/>
      <c r="D23" s="49"/>
    </row>
    <row r="24" spans="1:4" ht="15" customHeight="1" x14ac:dyDescent="0.35">
      <c r="A24" s="47"/>
      <c r="B24" s="48"/>
      <c r="C24" s="49"/>
      <c r="D24" s="49"/>
    </row>
    <row r="25" spans="1:4" ht="15" customHeight="1" x14ac:dyDescent="0.35">
      <c r="A25" s="47"/>
      <c r="B25" s="48"/>
      <c r="C25" s="49"/>
      <c r="D25" s="49"/>
    </row>
    <row r="26" spans="1:4" ht="15" customHeight="1" x14ac:dyDescent="0.35">
      <c r="A26" s="47"/>
      <c r="B26" s="48"/>
      <c r="C26" s="49"/>
      <c r="D26" s="49"/>
    </row>
    <row r="27" spans="1:4" ht="15" customHeight="1" x14ac:dyDescent="0.35">
      <c r="A27" s="47"/>
      <c r="B27" s="48"/>
      <c r="C27" s="49"/>
      <c r="D27" s="49"/>
    </row>
    <row r="28" spans="1:4" ht="15" customHeight="1" x14ac:dyDescent="0.35">
      <c r="A28" s="47"/>
      <c r="B28" s="48"/>
      <c r="C28" s="49"/>
      <c r="D28" s="49"/>
    </row>
    <row r="29" spans="1:4" ht="15" customHeight="1" x14ac:dyDescent="0.35">
      <c r="A29" s="47"/>
      <c r="B29" s="48"/>
      <c r="C29" s="49"/>
      <c r="D29" s="49"/>
    </row>
    <row r="30" spans="1:4" ht="15" customHeight="1" x14ac:dyDescent="0.35">
      <c r="A30" s="47"/>
      <c r="B30" s="48"/>
      <c r="C30" s="49"/>
      <c r="D30" s="49"/>
    </row>
    <row r="31" spans="1:4" ht="15" customHeight="1" x14ac:dyDescent="0.35">
      <c r="A31" s="47"/>
      <c r="B31" s="48"/>
      <c r="C31" s="49"/>
      <c r="D31" s="49"/>
    </row>
    <row r="32" spans="1:4" ht="15" customHeight="1" x14ac:dyDescent="0.35">
      <c r="A32" s="47"/>
      <c r="B32" s="48"/>
      <c r="C32" s="49"/>
      <c r="D32" s="49"/>
    </row>
    <row r="33" spans="1:12" ht="15" customHeight="1" x14ac:dyDescent="0.35">
      <c r="A33" s="47"/>
      <c r="B33" s="48"/>
      <c r="C33" s="49"/>
      <c r="D33" s="49"/>
    </row>
    <row r="34" spans="1:12" ht="15" customHeight="1" x14ac:dyDescent="0.35">
      <c r="A34" s="47"/>
      <c r="B34" s="48"/>
      <c r="C34" s="49"/>
      <c r="D34" s="49"/>
    </row>
    <row r="35" spans="1:12" x14ac:dyDescent="0.35">
      <c r="A35" s="47"/>
      <c r="B35" s="48"/>
      <c r="C35" s="20"/>
      <c r="D35" s="20"/>
    </row>
    <row r="36" spans="1:12" x14ac:dyDescent="0.35">
      <c r="A36" s="5"/>
      <c r="B36" s="50"/>
      <c r="C36" s="20"/>
      <c r="D36" s="20"/>
    </row>
    <row r="37" spans="1:12" x14ac:dyDescent="0.35">
      <c r="A37" s="5"/>
      <c r="B37" s="50"/>
      <c r="C37" s="20"/>
      <c r="D37" s="20"/>
    </row>
    <row r="38" spans="1:12" x14ac:dyDescent="0.35">
      <c r="A38" s="34"/>
      <c r="B38" s="50"/>
      <c r="C38" s="20"/>
      <c r="D38" s="20"/>
    </row>
    <row r="41" spans="1:12" x14ac:dyDescent="0.35">
      <c r="A41" s="44" t="s">
        <v>928</v>
      </c>
    </row>
    <row r="42" spans="1:12" ht="27" customHeight="1" x14ac:dyDescent="0.35">
      <c r="A42" s="638" t="s">
        <v>650</v>
      </c>
      <c r="B42" s="639"/>
      <c r="C42" s="639"/>
      <c r="D42" s="639"/>
      <c r="E42" s="639"/>
      <c r="F42" s="639"/>
      <c r="G42" s="639"/>
      <c r="H42" s="639"/>
      <c r="I42" s="639"/>
      <c r="J42" s="639"/>
      <c r="K42" s="639"/>
      <c r="L42" s="640"/>
    </row>
    <row r="43" spans="1:12" ht="60" customHeight="1" x14ac:dyDescent="0.35">
      <c r="A43" s="641" t="s">
        <v>325</v>
      </c>
      <c r="B43" s="643" t="s">
        <v>651</v>
      </c>
      <c r="C43" s="643"/>
      <c r="D43" s="643" t="s">
        <v>652</v>
      </c>
      <c r="E43" s="643"/>
      <c r="F43" s="643" t="s">
        <v>653</v>
      </c>
      <c r="G43" s="634" t="s">
        <v>654</v>
      </c>
      <c r="H43" s="634" t="s">
        <v>655</v>
      </c>
      <c r="I43" s="634" t="s">
        <v>656</v>
      </c>
      <c r="J43" s="634" t="s">
        <v>657</v>
      </c>
      <c r="K43" s="634" t="s">
        <v>658</v>
      </c>
      <c r="L43" s="634" t="s">
        <v>659</v>
      </c>
    </row>
    <row r="44" spans="1:12" ht="42" customHeight="1" x14ac:dyDescent="0.35">
      <c r="A44" s="642"/>
      <c r="B44" s="51" t="s">
        <v>1</v>
      </c>
      <c r="C44" s="52" t="s">
        <v>2</v>
      </c>
      <c r="D44" s="51" t="s">
        <v>1</v>
      </c>
      <c r="E44" s="52" t="s">
        <v>2</v>
      </c>
      <c r="F44" s="643"/>
      <c r="G44" s="635"/>
      <c r="H44" s="635"/>
      <c r="I44" s="635"/>
      <c r="J44" s="635"/>
      <c r="K44" s="635"/>
      <c r="L44" s="635"/>
    </row>
    <row r="45" spans="1:12" x14ac:dyDescent="0.35">
      <c r="A45" s="53"/>
      <c r="B45" s="54"/>
      <c r="C45" s="55"/>
      <c r="D45" s="56"/>
      <c r="E45" s="55"/>
      <c r="F45" s="57"/>
      <c r="G45" s="58"/>
      <c r="H45" s="58"/>
      <c r="I45" s="58"/>
      <c r="J45" s="58"/>
      <c r="K45" s="465">
        <f>G45-I45-J45</f>
        <v>0</v>
      </c>
      <c r="L45" s="58"/>
    </row>
    <row r="46" spans="1:12" x14ac:dyDescent="0.35">
      <c r="A46" s="53"/>
      <c r="B46" s="54"/>
      <c r="C46" s="55"/>
      <c r="D46" s="56"/>
      <c r="E46" s="55"/>
      <c r="F46" s="57"/>
      <c r="G46" s="58"/>
      <c r="H46" s="58"/>
      <c r="I46" s="58"/>
      <c r="J46" s="58"/>
      <c r="K46" s="465">
        <f t="shared" ref="K46:K95" si="0">G46-I46-J46</f>
        <v>0</v>
      </c>
      <c r="L46" s="58"/>
    </row>
    <row r="47" spans="1:12" x14ac:dyDescent="0.35">
      <c r="A47" s="53"/>
      <c r="B47" s="54"/>
      <c r="C47" s="55"/>
      <c r="D47" s="56"/>
      <c r="E47" s="55"/>
      <c r="F47" s="57"/>
      <c r="G47" s="58"/>
      <c r="H47" s="58"/>
      <c r="I47" s="58"/>
      <c r="J47" s="58"/>
      <c r="K47" s="465">
        <f t="shared" si="0"/>
        <v>0</v>
      </c>
      <c r="L47" s="58"/>
    </row>
    <row r="48" spans="1:12" x14ac:dyDescent="0.35">
      <c r="A48" s="53"/>
      <c r="B48" s="54"/>
      <c r="C48" s="55"/>
      <c r="D48" s="56"/>
      <c r="E48" s="55"/>
      <c r="F48" s="57"/>
      <c r="G48" s="58"/>
      <c r="H48" s="58"/>
      <c r="I48" s="58"/>
      <c r="J48" s="58"/>
      <c r="K48" s="465">
        <f t="shared" si="0"/>
        <v>0</v>
      </c>
      <c r="L48" s="58"/>
    </row>
    <row r="49" spans="1:12" x14ac:dyDescent="0.35">
      <c r="A49" s="53"/>
      <c r="B49" s="54"/>
      <c r="C49" s="55"/>
      <c r="D49" s="56"/>
      <c r="E49" s="55"/>
      <c r="F49" s="57"/>
      <c r="G49" s="58"/>
      <c r="H49" s="58"/>
      <c r="I49" s="58"/>
      <c r="J49" s="58"/>
      <c r="K49" s="465">
        <f t="shared" si="0"/>
        <v>0</v>
      </c>
      <c r="L49" s="58"/>
    </row>
    <row r="50" spans="1:12" x14ac:dyDescent="0.35">
      <c r="A50" s="53"/>
      <c r="B50" s="54"/>
      <c r="C50" s="55"/>
      <c r="D50" s="56"/>
      <c r="E50" s="55"/>
      <c r="F50" s="57"/>
      <c r="G50" s="58"/>
      <c r="H50" s="58"/>
      <c r="I50" s="58"/>
      <c r="J50" s="58"/>
      <c r="K50" s="465">
        <f t="shared" si="0"/>
        <v>0</v>
      </c>
      <c r="L50" s="58"/>
    </row>
    <row r="51" spans="1:12" x14ac:dyDescent="0.35">
      <c r="A51" s="53"/>
      <c r="B51" s="54"/>
      <c r="C51" s="55"/>
      <c r="D51" s="56"/>
      <c r="E51" s="55"/>
      <c r="F51" s="57"/>
      <c r="G51" s="58"/>
      <c r="H51" s="58"/>
      <c r="I51" s="58"/>
      <c r="J51" s="58"/>
      <c r="K51" s="465">
        <f t="shared" si="0"/>
        <v>0</v>
      </c>
      <c r="L51" s="58"/>
    </row>
    <row r="52" spans="1:12" x14ac:dyDescent="0.35">
      <c r="A52" s="53"/>
      <c r="B52" s="54"/>
      <c r="C52" s="55"/>
      <c r="D52" s="56"/>
      <c r="E52" s="55"/>
      <c r="F52" s="57"/>
      <c r="G52" s="58"/>
      <c r="H52" s="58"/>
      <c r="I52" s="58"/>
      <c r="J52" s="58"/>
      <c r="K52" s="465">
        <f t="shared" si="0"/>
        <v>0</v>
      </c>
      <c r="L52" s="58"/>
    </row>
    <row r="53" spans="1:12" x14ac:dyDescent="0.35">
      <c r="A53" s="53"/>
      <c r="B53" s="54"/>
      <c r="C53" s="55"/>
      <c r="D53" s="56"/>
      <c r="E53" s="55"/>
      <c r="F53" s="57"/>
      <c r="G53" s="58"/>
      <c r="H53" s="58"/>
      <c r="I53" s="58"/>
      <c r="J53" s="58"/>
      <c r="K53" s="465">
        <f t="shared" si="0"/>
        <v>0</v>
      </c>
      <c r="L53" s="58"/>
    </row>
    <row r="54" spans="1:12" x14ac:dyDescent="0.35">
      <c r="A54" s="53"/>
      <c r="B54" s="54"/>
      <c r="C54" s="55"/>
      <c r="D54" s="56"/>
      <c r="E54" s="55"/>
      <c r="F54" s="57"/>
      <c r="G54" s="58"/>
      <c r="H54" s="58"/>
      <c r="I54" s="58"/>
      <c r="J54" s="58"/>
      <c r="K54" s="465">
        <f t="shared" si="0"/>
        <v>0</v>
      </c>
      <c r="L54" s="58"/>
    </row>
    <row r="55" spans="1:12" x14ac:dyDescent="0.35">
      <c r="A55" s="53"/>
      <c r="B55" s="54"/>
      <c r="C55" s="55"/>
      <c r="D55" s="56"/>
      <c r="E55" s="55"/>
      <c r="F55" s="57"/>
      <c r="G55" s="58"/>
      <c r="H55" s="58"/>
      <c r="I55" s="58"/>
      <c r="J55" s="58"/>
      <c r="K55" s="465">
        <f t="shared" si="0"/>
        <v>0</v>
      </c>
      <c r="L55" s="58"/>
    </row>
    <row r="56" spans="1:12" x14ac:dyDescent="0.35">
      <c r="A56" s="53"/>
      <c r="B56" s="54"/>
      <c r="C56" s="55"/>
      <c r="D56" s="56"/>
      <c r="E56" s="55"/>
      <c r="F56" s="57"/>
      <c r="G56" s="58"/>
      <c r="H56" s="58"/>
      <c r="I56" s="58"/>
      <c r="J56" s="58"/>
      <c r="K56" s="465">
        <f t="shared" si="0"/>
        <v>0</v>
      </c>
      <c r="L56" s="58"/>
    </row>
    <row r="57" spans="1:12" x14ac:dyDescent="0.35">
      <c r="A57" s="53"/>
      <c r="B57" s="54"/>
      <c r="C57" s="55"/>
      <c r="D57" s="56"/>
      <c r="E57" s="55"/>
      <c r="F57" s="57"/>
      <c r="G57" s="58"/>
      <c r="H57" s="58"/>
      <c r="I57" s="58"/>
      <c r="J57" s="58"/>
      <c r="K57" s="465">
        <f t="shared" si="0"/>
        <v>0</v>
      </c>
      <c r="L57" s="58"/>
    </row>
    <row r="58" spans="1:12" x14ac:dyDescent="0.35">
      <c r="A58" s="53"/>
      <c r="B58" s="54"/>
      <c r="C58" s="55"/>
      <c r="D58" s="56"/>
      <c r="E58" s="55"/>
      <c r="F58" s="57"/>
      <c r="G58" s="58"/>
      <c r="H58" s="58"/>
      <c r="I58" s="58"/>
      <c r="J58" s="58"/>
      <c r="K58" s="465">
        <f t="shared" si="0"/>
        <v>0</v>
      </c>
      <c r="L58" s="58"/>
    </row>
    <row r="59" spans="1:12" x14ac:dyDescent="0.35">
      <c r="A59" s="53"/>
      <c r="B59" s="54"/>
      <c r="C59" s="55"/>
      <c r="D59" s="56"/>
      <c r="E59" s="55"/>
      <c r="F59" s="57"/>
      <c r="G59" s="58"/>
      <c r="H59" s="58"/>
      <c r="I59" s="58"/>
      <c r="J59" s="58"/>
      <c r="K59" s="465">
        <f t="shared" si="0"/>
        <v>0</v>
      </c>
      <c r="L59" s="58"/>
    </row>
    <row r="60" spans="1:12" x14ac:dyDescent="0.35">
      <c r="A60" s="53"/>
      <c r="B60" s="54"/>
      <c r="C60" s="55"/>
      <c r="D60" s="56"/>
      <c r="E60" s="55"/>
      <c r="F60" s="57"/>
      <c r="G60" s="58"/>
      <c r="H60" s="58"/>
      <c r="I60" s="58"/>
      <c r="J60" s="58"/>
      <c r="K60" s="465">
        <f t="shared" si="0"/>
        <v>0</v>
      </c>
      <c r="L60" s="58"/>
    </row>
    <row r="61" spans="1:12" x14ac:dyDescent="0.35">
      <c r="A61" s="53"/>
      <c r="B61" s="54"/>
      <c r="C61" s="55"/>
      <c r="D61" s="56"/>
      <c r="E61" s="55"/>
      <c r="F61" s="57"/>
      <c r="G61" s="58"/>
      <c r="H61" s="58"/>
      <c r="I61" s="58"/>
      <c r="J61" s="58"/>
      <c r="K61" s="465">
        <f t="shared" si="0"/>
        <v>0</v>
      </c>
      <c r="L61" s="58"/>
    </row>
    <row r="62" spans="1:12" x14ac:dyDescent="0.35">
      <c r="A62" s="53"/>
      <c r="B62" s="54"/>
      <c r="C62" s="55"/>
      <c r="D62" s="56"/>
      <c r="E62" s="55"/>
      <c r="F62" s="57"/>
      <c r="G62" s="58"/>
      <c r="H62" s="58"/>
      <c r="I62" s="58"/>
      <c r="J62" s="58"/>
      <c r="K62" s="465">
        <f t="shared" si="0"/>
        <v>0</v>
      </c>
      <c r="L62" s="58"/>
    </row>
    <row r="63" spans="1:12" x14ac:dyDescent="0.35">
      <c r="A63" s="53"/>
      <c r="B63" s="54"/>
      <c r="C63" s="55"/>
      <c r="D63" s="56"/>
      <c r="E63" s="55"/>
      <c r="F63" s="57"/>
      <c r="G63" s="58"/>
      <c r="H63" s="58"/>
      <c r="I63" s="58"/>
      <c r="J63" s="58"/>
      <c r="K63" s="465">
        <f t="shared" si="0"/>
        <v>0</v>
      </c>
      <c r="L63" s="58"/>
    </row>
    <row r="64" spans="1:12" x14ac:dyDescent="0.35">
      <c r="A64" s="53"/>
      <c r="B64" s="54"/>
      <c r="C64" s="55"/>
      <c r="D64" s="56"/>
      <c r="E64" s="55"/>
      <c r="F64" s="57"/>
      <c r="G64" s="58"/>
      <c r="H64" s="58"/>
      <c r="I64" s="58"/>
      <c r="J64" s="58"/>
      <c r="K64" s="465">
        <f t="shared" si="0"/>
        <v>0</v>
      </c>
      <c r="L64" s="58"/>
    </row>
    <row r="65" spans="1:12" x14ac:dyDescent="0.35">
      <c r="A65" s="53"/>
      <c r="B65" s="54"/>
      <c r="C65" s="55"/>
      <c r="D65" s="56"/>
      <c r="E65" s="55"/>
      <c r="F65" s="57"/>
      <c r="G65" s="58"/>
      <c r="H65" s="58"/>
      <c r="I65" s="58"/>
      <c r="J65" s="58"/>
      <c r="K65" s="465">
        <f t="shared" si="0"/>
        <v>0</v>
      </c>
      <c r="L65" s="58"/>
    </row>
    <row r="66" spans="1:12" x14ac:dyDescent="0.35">
      <c r="A66" s="53"/>
      <c r="B66" s="54"/>
      <c r="C66" s="55"/>
      <c r="D66" s="56"/>
      <c r="E66" s="55"/>
      <c r="F66" s="57"/>
      <c r="G66" s="58"/>
      <c r="H66" s="58"/>
      <c r="I66" s="58"/>
      <c r="J66" s="58"/>
      <c r="K66" s="465">
        <f t="shared" si="0"/>
        <v>0</v>
      </c>
      <c r="L66" s="58"/>
    </row>
    <row r="67" spans="1:12" x14ac:dyDescent="0.35">
      <c r="A67" s="53"/>
      <c r="B67" s="54"/>
      <c r="C67" s="55"/>
      <c r="D67" s="56"/>
      <c r="E67" s="55"/>
      <c r="F67" s="57"/>
      <c r="G67" s="58"/>
      <c r="H67" s="58"/>
      <c r="I67" s="58"/>
      <c r="J67" s="58"/>
      <c r="K67" s="465">
        <f t="shared" si="0"/>
        <v>0</v>
      </c>
      <c r="L67" s="58"/>
    </row>
    <row r="68" spans="1:12" x14ac:dyDescent="0.35">
      <c r="A68" s="53"/>
      <c r="B68" s="54"/>
      <c r="C68" s="55"/>
      <c r="D68" s="56"/>
      <c r="E68" s="55"/>
      <c r="F68" s="57"/>
      <c r="G68" s="58"/>
      <c r="H68" s="58"/>
      <c r="I68" s="58"/>
      <c r="J68" s="58"/>
      <c r="K68" s="465">
        <f t="shared" si="0"/>
        <v>0</v>
      </c>
      <c r="L68" s="58"/>
    </row>
    <row r="69" spans="1:12" x14ac:dyDescent="0.35">
      <c r="A69" s="53"/>
      <c r="B69" s="54"/>
      <c r="C69" s="55"/>
      <c r="D69" s="56"/>
      <c r="E69" s="55"/>
      <c r="F69" s="57"/>
      <c r="G69" s="58"/>
      <c r="H69" s="58"/>
      <c r="I69" s="58"/>
      <c r="J69" s="58"/>
      <c r="K69" s="465">
        <f t="shared" si="0"/>
        <v>0</v>
      </c>
      <c r="L69" s="58"/>
    </row>
    <row r="70" spans="1:12" x14ac:dyDescent="0.35">
      <c r="A70" s="53"/>
      <c r="B70" s="54"/>
      <c r="C70" s="55"/>
      <c r="D70" s="56"/>
      <c r="E70" s="55"/>
      <c r="F70" s="57"/>
      <c r="G70" s="58"/>
      <c r="H70" s="58"/>
      <c r="I70" s="58"/>
      <c r="J70" s="58"/>
      <c r="K70" s="465">
        <f t="shared" si="0"/>
        <v>0</v>
      </c>
      <c r="L70" s="58"/>
    </row>
    <row r="71" spans="1:12" x14ac:dyDescent="0.35">
      <c r="A71" s="53"/>
      <c r="B71" s="54"/>
      <c r="C71" s="55"/>
      <c r="D71" s="56"/>
      <c r="E71" s="55"/>
      <c r="F71" s="57"/>
      <c r="G71" s="58"/>
      <c r="H71" s="58"/>
      <c r="I71" s="58"/>
      <c r="J71" s="58"/>
      <c r="K71" s="465">
        <f t="shared" si="0"/>
        <v>0</v>
      </c>
      <c r="L71" s="58"/>
    </row>
    <row r="72" spans="1:12" x14ac:dyDescent="0.35">
      <c r="A72" s="53"/>
      <c r="B72" s="54"/>
      <c r="C72" s="55"/>
      <c r="D72" s="56"/>
      <c r="E72" s="55"/>
      <c r="F72" s="57"/>
      <c r="G72" s="58"/>
      <c r="H72" s="58"/>
      <c r="I72" s="58"/>
      <c r="J72" s="58"/>
      <c r="K72" s="465">
        <f t="shared" si="0"/>
        <v>0</v>
      </c>
      <c r="L72" s="58"/>
    </row>
    <row r="73" spans="1:12" x14ac:dyDescent="0.35">
      <c r="A73" s="53"/>
      <c r="B73" s="54"/>
      <c r="C73" s="55"/>
      <c r="D73" s="56"/>
      <c r="E73" s="55"/>
      <c r="F73" s="57"/>
      <c r="G73" s="58"/>
      <c r="H73" s="58"/>
      <c r="I73" s="58"/>
      <c r="J73" s="58"/>
      <c r="K73" s="465">
        <f t="shared" si="0"/>
        <v>0</v>
      </c>
      <c r="L73" s="58"/>
    </row>
    <row r="74" spans="1:12" x14ac:dyDescent="0.35">
      <c r="A74" s="53"/>
      <c r="B74" s="54"/>
      <c r="C74" s="55"/>
      <c r="D74" s="56"/>
      <c r="E74" s="55"/>
      <c r="F74" s="57"/>
      <c r="G74" s="58"/>
      <c r="H74" s="58"/>
      <c r="I74" s="58"/>
      <c r="J74" s="58"/>
      <c r="K74" s="465">
        <f t="shared" si="0"/>
        <v>0</v>
      </c>
      <c r="L74" s="58"/>
    </row>
    <row r="75" spans="1:12" x14ac:dyDescent="0.35">
      <c r="A75" s="53"/>
      <c r="B75" s="54"/>
      <c r="C75" s="55"/>
      <c r="D75" s="56"/>
      <c r="E75" s="55"/>
      <c r="F75" s="57"/>
      <c r="G75" s="58"/>
      <c r="H75" s="58"/>
      <c r="I75" s="58"/>
      <c r="J75" s="58"/>
      <c r="K75" s="465">
        <f t="shared" si="0"/>
        <v>0</v>
      </c>
      <c r="L75" s="58"/>
    </row>
    <row r="76" spans="1:12" x14ac:dyDescent="0.35">
      <c r="A76" s="53"/>
      <c r="B76" s="54"/>
      <c r="C76" s="55"/>
      <c r="D76" s="56"/>
      <c r="E76" s="55"/>
      <c r="F76" s="57"/>
      <c r="G76" s="58"/>
      <c r="H76" s="58"/>
      <c r="I76" s="58"/>
      <c r="J76" s="58"/>
      <c r="K76" s="465">
        <f t="shared" si="0"/>
        <v>0</v>
      </c>
      <c r="L76" s="58"/>
    </row>
    <row r="77" spans="1:12" x14ac:dyDescent="0.35">
      <c r="A77" s="53"/>
      <c r="B77" s="54"/>
      <c r="C77" s="55"/>
      <c r="D77" s="56"/>
      <c r="E77" s="55"/>
      <c r="F77" s="57"/>
      <c r="G77" s="58"/>
      <c r="H77" s="58"/>
      <c r="I77" s="58"/>
      <c r="J77" s="58"/>
      <c r="K77" s="465">
        <f t="shared" si="0"/>
        <v>0</v>
      </c>
      <c r="L77" s="58"/>
    </row>
    <row r="78" spans="1:12" x14ac:dyDescent="0.35">
      <c r="A78" s="53"/>
      <c r="B78" s="54"/>
      <c r="C78" s="55"/>
      <c r="D78" s="56"/>
      <c r="E78" s="55"/>
      <c r="F78" s="57"/>
      <c r="G78" s="58"/>
      <c r="H78" s="58"/>
      <c r="I78" s="58"/>
      <c r="J78" s="58"/>
      <c r="K78" s="465">
        <f t="shared" si="0"/>
        <v>0</v>
      </c>
      <c r="L78" s="58"/>
    </row>
    <row r="79" spans="1:12" x14ac:dyDescent="0.35">
      <c r="A79" s="53"/>
      <c r="B79" s="54"/>
      <c r="C79" s="55"/>
      <c r="D79" s="56"/>
      <c r="E79" s="55"/>
      <c r="F79" s="57"/>
      <c r="G79" s="58"/>
      <c r="H79" s="58"/>
      <c r="I79" s="58"/>
      <c r="J79" s="58"/>
      <c r="K79" s="465">
        <f t="shared" si="0"/>
        <v>0</v>
      </c>
      <c r="L79" s="58"/>
    </row>
    <row r="80" spans="1:12" x14ac:dyDescent="0.35">
      <c r="A80" s="53"/>
      <c r="B80" s="54"/>
      <c r="C80" s="55"/>
      <c r="D80" s="56"/>
      <c r="E80" s="55"/>
      <c r="F80" s="57"/>
      <c r="G80" s="58"/>
      <c r="H80" s="58"/>
      <c r="I80" s="58"/>
      <c r="J80" s="58"/>
      <c r="K80" s="465">
        <f t="shared" si="0"/>
        <v>0</v>
      </c>
      <c r="L80" s="58"/>
    </row>
    <row r="81" spans="1:12" x14ac:dyDescent="0.35">
      <c r="A81" s="53"/>
      <c r="B81" s="54"/>
      <c r="C81" s="55"/>
      <c r="D81" s="56"/>
      <c r="E81" s="55"/>
      <c r="F81" s="57"/>
      <c r="G81" s="58"/>
      <c r="H81" s="58"/>
      <c r="I81" s="58"/>
      <c r="J81" s="58"/>
      <c r="K81" s="465">
        <f t="shared" si="0"/>
        <v>0</v>
      </c>
      <c r="L81" s="58"/>
    </row>
    <row r="82" spans="1:12" x14ac:dyDescent="0.35">
      <c r="A82" s="53"/>
      <c r="B82" s="54"/>
      <c r="C82" s="55"/>
      <c r="D82" s="56"/>
      <c r="E82" s="55"/>
      <c r="F82" s="57"/>
      <c r="G82" s="58"/>
      <c r="H82" s="58"/>
      <c r="I82" s="58"/>
      <c r="J82" s="58"/>
      <c r="K82" s="465">
        <f t="shared" si="0"/>
        <v>0</v>
      </c>
      <c r="L82" s="58"/>
    </row>
    <row r="83" spans="1:12" x14ac:dyDescent="0.35">
      <c r="A83" s="53"/>
      <c r="B83" s="54"/>
      <c r="C83" s="55"/>
      <c r="D83" s="56"/>
      <c r="E83" s="55"/>
      <c r="F83" s="57"/>
      <c r="G83" s="58"/>
      <c r="H83" s="58"/>
      <c r="I83" s="58"/>
      <c r="J83" s="58"/>
      <c r="K83" s="465">
        <f t="shared" si="0"/>
        <v>0</v>
      </c>
      <c r="L83" s="58"/>
    </row>
    <row r="84" spans="1:12" x14ac:dyDescent="0.35">
      <c r="A84" s="53"/>
      <c r="B84" s="54"/>
      <c r="C84" s="55"/>
      <c r="D84" s="56"/>
      <c r="E84" s="55"/>
      <c r="F84" s="57"/>
      <c r="G84" s="58"/>
      <c r="H84" s="58"/>
      <c r="I84" s="58"/>
      <c r="J84" s="58"/>
      <c r="K84" s="465">
        <f t="shared" si="0"/>
        <v>0</v>
      </c>
      <c r="L84" s="58"/>
    </row>
    <row r="85" spans="1:12" x14ac:dyDescent="0.35">
      <c r="A85" s="53"/>
      <c r="B85" s="54"/>
      <c r="C85" s="55"/>
      <c r="D85" s="56"/>
      <c r="E85" s="55"/>
      <c r="F85" s="57"/>
      <c r="G85" s="58"/>
      <c r="H85" s="58"/>
      <c r="I85" s="58"/>
      <c r="J85" s="58"/>
      <c r="K85" s="465">
        <f t="shared" si="0"/>
        <v>0</v>
      </c>
      <c r="L85" s="58"/>
    </row>
    <row r="86" spans="1:12" x14ac:dyDescent="0.35">
      <c r="A86" s="53"/>
      <c r="B86" s="54"/>
      <c r="C86" s="55"/>
      <c r="D86" s="56"/>
      <c r="E86" s="55"/>
      <c r="F86" s="57"/>
      <c r="G86" s="58"/>
      <c r="H86" s="58"/>
      <c r="I86" s="58"/>
      <c r="J86" s="58"/>
      <c r="K86" s="465">
        <f t="shared" si="0"/>
        <v>0</v>
      </c>
      <c r="L86" s="58"/>
    </row>
    <row r="87" spans="1:12" x14ac:dyDescent="0.35">
      <c r="A87" s="53"/>
      <c r="B87" s="54"/>
      <c r="C87" s="55"/>
      <c r="D87" s="56"/>
      <c r="E87" s="55"/>
      <c r="F87" s="57"/>
      <c r="G87" s="58"/>
      <c r="H87" s="58"/>
      <c r="I87" s="58"/>
      <c r="J87" s="58"/>
      <c r="K87" s="465">
        <f t="shared" si="0"/>
        <v>0</v>
      </c>
      <c r="L87" s="58"/>
    </row>
    <row r="88" spans="1:12" x14ac:dyDescent="0.35">
      <c r="A88" s="53"/>
      <c r="B88" s="54"/>
      <c r="C88" s="55"/>
      <c r="D88" s="56"/>
      <c r="E88" s="55"/>
      <c r="F88" s="57"/>
      <c r="G88" s="58"/>
      <c r="H88" s="58"/>
      <c r="I88" s="58"/>
      <c r="J88" s="58"/>
      <c r="K88" s="465">
        <f t="shared" si="0"/>
        <v>0</v>
      </c>
      <c r="L88" s="58"/>
    </row>
    <row r="89" spans="1:12" x14ac:dyDescent="0.35">
      <c r="A89" s="53"/>
      <c r="B89" s="54"/>
      <c r="C89" s="55"/>
      <c r="D89" s="56"/>
      <c r="E89" s="55"/>
      <c r="F89" s="57"/>
      <c r="G89" s="58"/>
      <c r="H89" s="58"/>
      <c r="I89" s="58"/>
      <c r="J89" s="58"/>
      <c r="K89" s="465">
        <f t="shared" si="0"/>
        <v>0</v>
      </c>
      <c r="L89" s="58"/>
    </row>
    <row r="90" spans="1:12" x14ac:dyDescent="0.35">
      <c r="A90" s="53"/>
      <c r="B90" s="54"/>
      <c r="C90" s="55"/>
      <c r="D90" s="56"/>
      <c r="E90" s="55"/>
      <c r="F90" s="57"/>
      <c r="G90" s="58"/>
      <c r="H90" s="58"/>
      <c r="I90" s="58"/>
      <c r="J90" s="58"/>
      <c r="K90" s="465">
        <f t="shared" si="0"/>
        <v>0</v>
      </c>
      <c r="L90" s="58"/>
    </row>
    <row r="91" spans="1:12" x14ac:dyDescent="0.35">
      <c r="A91" s="53"/>
      <c r="B91" s="54"/>
      <c r="C91" s="55"/>
      <c r="D91" s="56"/>
      <c r="E91" s="55"/>
      <c r="F91" s="57"/>
      <c r="G91" s="58"/>
      <c r="H91" s="58"/>
      <c r="I91" s="58"/>
      <c r="J91" s="58"/>
      <c r="K91" s="465">
        <f t="shared" si="0"/>
        <v>0</v>
      </c>
      <c r="L91" s="58"/>
    </row>
    <row r="92" spans="1:12" x14ac:dyDescent="0.35">
      <c r="A92" s="58"/>
      <c r="B92" s="59"/>
      <c r="C92" s="60"/>
      <c r="D92" s="61"/>
      <c r="E92" s="60"/>
      <c r="F92" s="62"/>
      <c r="G92" s="58"/>
      <c r="H92" s="58"/>
      <c r="I92" s="58"/>
      <c r="J92" s="58"/>
      <c r="K92" s="465">
        <f t="shared" si="0"/>
        <v>0</v>
      </c>
      <c r="L92" s="58"/>
    </row>
    <row r="93" spans="1:12" x14ac:dyDescent="0.35">
      <c r="A93" s="58"/>
      <c r="B93" s="59"/>
      <c r="C93" s="58"/>
      <c r="D93" s="61"/>
      <c r="E93" s="58"/>
      <c r="F93" s="62"/>
      <c r="G93" s="58"/>
      <c r="H93" s="58"/>
      <c r="I93" s="58"/>
      <c r="J93" s="58"/>
      <c r="K93" s="465">
        <f t="shared" si="0"/>
        <v>0</v>
      </c>
      <c r="L93" s="58"/>
    </row>
    <row r="94" spans="1:12" x14ac:dyDescent="0.35">
      <c r="A94" s="58"/>
      <c r="B94" s="59"/>
      <c r="C94" s="58"/>
      <c r="D94" s="61"/>
      <c r="E94" s="58"/>
      <c r="F94" s="62"/>
      <c r="G94" s="58"/>
      <c r="H94" s="58"/>
      <c r="I94" s="58"/>
      <c r="J94" s="58"/>
      <c r="K94" s="465">
        <f t="shared" si="0"/>
        <v>0</v>
      </c>
      <c r="L94" s="58"/>
    </row>
    <row r="95" spans="1:12" x14ac:dyDescent="0.35">
      <c r="A95" s="58"/>
      <c r="B95" s="59"/>
      <c r="C95" s="58"/>
      <c r="D95" s="61"/>
      <c r="E95" s="58"/>
      <c r="F95" s="62"/>
      <c r="G95" s="58"/>
      <c r="H95" s="58"/>
      <c r="I95" s="58"/>
      <c r="J95" s="58"/>
      <c r="K95" s="465">
        <f t="shared" si="0"/>
        <v>0</v>
      </c>
      <c r="L95" s="58"/>
    </row>
    <row r="96" spans="1:12" ht="15" thickBot="1" x14ac:dyDescent="0.4">
      <c r="A96" s="44" t="s">
        <v>702</v>
      </c>
      <c r="B96" s="342">
        <f>COUNTIF(B45:B95, "Y")</f>
        <v>0</v>
      </c>
      <c r="C96" s="342">
        <f>COUNTIF(C45:C95, "N")</f>
        <v>0</v>
      </c>
      <c r="D96" s="342">
        <f t="shared" ref="D96" si="1">COUNTIF(D45:D95, "Y")</f>
        <v>0</v>
      </c>
      <c r="E96" s="342">
        <f>COUNTIF(E45:E95, "N")</f>
        <v>0</v>
      </c>
    </row>
    <row r="97" ht="15" thickTop="1" x14ac:dyDescent="0.35"/>
  </sheetData>
  <mergeCells count="15">
    <mergeCell ref="A4:D4"/>
    <mergeCell ref="I43:I44"/>
    <mergeCell ref="J43:J44"/>
    <mergeCell ref="K43:K44"/>
    <mergeCell ref="L43:L44"/>
    <mergeCell ref="A5:A6"/>
    <mergeCell ref="B5:B6"/>
    <mergeCell ref="C5:C6"/>
    <mergeCell ref="A42:L42"/>
    <mergeCell ref="A43:A44"/>
    <mergeCell ref="B43:C43"/>
    <mergeCell ref="D43:E43"/>
    <mergeCell ref="F43:F44"/>
    <mergeCell ref="G43:G44"/>
    <mergeCell ref="H43:H44"/>
  </mergeCells>
  <dataValidations count="2">
    <dataValidation type="list" allowBlank="1" showInputMessage="1" showErrorMessage="1" sqref="B45:B95 D45:D95" xr:uid="{59786974-39CA-48AD-83BA-3E91CA6D3136}">
      <formula1>"Y"</formula1>
    </dataValidation>
    <dataValidation type="list" allowBlank="1" showInputMessage="1" showErrorMessage="1" sqref="C45:C95 E45:E95" xr:uid="{26A24B26-F8FA-4F21-B548-06CDAB2AD429}">
      <formula1>"N"</formula1>
    </dataValidation>
  </dataValidations>
  <pageMargins left="0.7" right="0.7" top="0.75" bottom="0.75" header="0.3" footer="0.3"/>
  <ignoredErrors>
    <ignoredError sqref="C96:D96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296BE5-F8E0-49EA-A87E-11989FE14B83}">
          <x14:formula1>
            <xm:f>Sheet1!$A$1:$A$2001</xm:f>
          </x14:formula1>
          <xm:sqref>G45:J95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4"/>
  <sheetViews>
    <sheetView workbookViewId="0">
      <selection activeCell="B12" sqref="B12"/>
    </sheetView>
  </sheetViews>
  <sheetFormatPr defaultColWidth="14.26953125" defaultRowHeight="14.5" x14ac:dyDescent="0.35"/>
  <cols>
    <col min="10" max="10" width="15.7265625" customWidth="1"/>
    <col min="17" max="17" width="23.453125" customWidth="1"/>
  </cols>
  <sheetData>
    <row r="1" spans="1:17" x14ac:dyDescent="0.35">
      <c r="A1" s="1" t="s">
        <v>929</v>
      </c>
    </row>
    <row r="3" spans="1:17" x14ac:dyDescent="0.35">
      <c r="A3" s="1" t="s">
        <v>930</v>
      </c>
    </row>
    <row r="4" spans="1:17" ht="24" customHeight="1" x14ac:dyDescent="0.35">
      <c r="A4" s="644" t="s">
        <v>830</v>
      </c>
      <c r="B4" s="644"/>
      <c r="C4" s="644"/>
      <c r="D4" s="644"/>
      <c r="E4" s="644"/>
      <c r="F4" s="644"/>
      <c r="G4" s="644"/>
      <c r="H4" s="644"/>
      <c r="I4" s="644"/>
      <c r="J4" s="644"/>
      <c r="K4" s="644"/>
      <c r="L4" s="644"/>
      <c r="M4" s="644"/>
      <c r="N4" s="644"/>
      <c r="O4" s="644"/>
      <c r="P4" s="644"/>
      <c r="Q4" s="644"/>
    </row>
    <row r="5" spans="1:17" ht="72.5" customHeight="1" x14ac:dyDescent="0.35">
      <c r="A5" s="646" t="s">
        <v>670</v>
      </c>
      <c r="B5" s="646" t="s">
        <v>831</v>
      </c>
      <c r="C5" s="646" t="s">
        <v>671</v>
      </c>
      <c r="D5" s="646" t="s">
        <v>812</v>
      </c>
      <c r="E5" s="646" t="s">
        <v>813</v>
      </c>
      <c r="F5" s="646" t="s">
        <v>672</v>
      </c>
      <c r="G5" s="645" t="s">
        <v>815</v>
      </c>
      <c r="H5" s="645"/>
      <c r="I5" s="645"/>
      <c r="J5" s="646" t="s">
        <v>976</v>
      </c>
      <c r="K5" s="648" t="s">
        <v>673</v>
      </c>
      <c r="L5" s="649"/>
      <c r="M5" s="646" t="s">
        <v>835</v>
      </c>
      <c r="N5" s="646" t="s">
        <v>975</v>
      </c>
      <c r="O5" s="646" t="s">
        <v>836</v>
      </c>
      <c r="P5" s="646" t="s">
        <v>814</v>
      </c>
      <c r="Q5" s="646" t="s">
        <v>816</v>
      </c>
    </row>
    <row r="6" spans="1:17" ht="29" customHeight="1" x14ac:dyDescent="0.35">
      <c r="A6" s="647"/>
      <c r="B6" s="647"/>
      <c r="C6" s="647"/>
      <c r="D6" s="647"/>
      <c r="E6" s="647"/>
      <c r="F6" s="647"/>
      <c r="G6" s="76" t="s">
        <v>832</v>
      </c>
      <c r="H6" s="76" t="s">
        <v>833</v>
      </c>
      <c r="I6" s="76" t="s">
        <v>834</v>
      </c>
      <c r="J6" s="647"/>
      <c r="K6" s="76" t="s">
        <v>1</v>
      </c>
      <c r="L6" s="74" t="s">
        <v>2</v>
      </c>
      <c r="M6" s="647"/>
      <c r="N6" s="647"/>
      <c r="O6" s="647"/>
      <c r="P6" s="647"/>
      <c r="Q6" s="647"/>
    </row>
    <row r="7" spans="1:17" x14ac:dyDescent="0.3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459"/>
      <c r="N7" s="29"/>
      <c r="O7" s="29"/>
      <c r="P7" s="29"/>
      <c r="Q7" s="29"/>
    </row>
    <row r="8" spans="1:17" x14ac:dyDescent="0.35">
      <c r="A8" s="29"/>
      <c r="B8" s="29"/>
      <c r="C8" s="29"/>
      <c r="D8" s="29"/>
      <c r="E8" s="29"/>
      <c r="F8" s="29"/>
      <c r="G8" s="460"/>
      <c r="H8" s="29"/>
      <c r="I8" s="29"/>
      <c r="J8" s="29"/>
      <c r="K8" s="29"/>
      <c r="L8" s="29"/>
      <c r="M8" s="459"/>
      <c r="N8" s="29"/>
      <c r="O8" s="29"/>
      <c r="P8" s="29"/>
      <c r="Q8" s="29"/>
    </row>
    <row r="9" spans="1:17" x14ac:dyDescent="0.35">
      <c r="A9" s="29"/>
      <c r="B9" s="29"/>
      <c r="C9" s="29"/>
      <c r="D9" s="29"/>
      <c r="E9" s="29"/>
      <c r="F9" s="29"/>
      <c r="G9" s="460"/>
      <c r="H9" s="29"/>
      <c r="I9" s="29"/>
      <c r="J9" s="29"/>
      <c r="K9" s="29"/>
      <c r="L9" s="29"/>
      <c r="M9" s="459"/>
      <c r="N9" s="29"/>
      <c r="O9" s="29"/>
      <c r="P9" s="29"/>
      <c r="Q9" s="29"/>
    </row>
    <row r="10" spans="1:17" x14ac:dyDescent="0.35">
      <c r="A10" s="29"/>
      <c r="B10" s="29"/>
      <c r="C10" s="29"/>
      <c r="D10" s="29"/>
      <c r="E10" s="29"/>
      <c r="F10" s="29"/>
      <c r="G10" s="460"/>
      <c r="H10" s="29"/>
      <c r="I10" s="29"/>
      <c r="J10" s="29"/>
      <c r="K10" s="29"/>
      <c r="L10" s="29"/>
      <c r="M10" s="459"/>
      <c r="N10" s="29"/>
      <c r="O10" s="29"/>
      <c r="P10" s="29"/>
      <c r="Q10" s="29"/>
    </row>
    <row r="11" spans="1:17" x14ac:dyDescent="0.35">
      <c r="A11" s="29"/>
      <c r="B11" s="29"/>
      <c r="C11" s="29"/>
      <c r="D11" s="29"/>
      <c r="E11" s="29"/>
      <c r="F11" s="29"/>
      <c r="G11" s="460"/>
      <c r="H11" s="29"/>
      <c r="I11" s="29"/>
      <c r="J11" s="29"/>
      <c r="K11" s="29"/>
      <c r="L11" s="29"/>
      <c r="M11" s="459"/>
      <c r="N11" s="29"/>
      <c r="O11" s="29"/>
      <c r="P11" s="29"/>
      <c r="Q11" s="29"/>
    </row>
    <row r="12" spans="1:17" x14ac:dyDescent="0.35">
      <c r="A12" s="29"/>
      <c r="B12" s="29"/>
      <c r="C12" s="29"/>
      <c r="D12" s="29"/>
      <c r="E12" s="29"/>
      <c r="F12" s="29"/>
      <c r="G12" s="460"/>
      <c r="H12" s="29"/>
      <c r="I12" s="29"/>
      <c r="J12" s="29"/>
      <c r="K12" s="29"/>
      <c r="L12" s="29"/>
      <c r="M12" s="459"/>
      <c r="N12" s="29"/>
      <c r="O12" s="29"/>
      <c r="P12" s="29"/>
      <c r="Q12" s="29"/>
    </row>
    <row r="13" spans="1:17" x14ac:dyDescent="0.35">
      <c r="A13" s="29"/>
      <c r="B13" s="29"/>
      <c r="C13" s="29"/>
      <c r="D13" s="29"/>
      <c r="E13" s="29"/>
      <c r="F13" s="29"/>
      <c r="G13" s="460"/>
      <c r="H13" s="29"/>
      <c r="I13" s="29"/>
      <c r="J13" s="29"/>
      <c r="K13" s="29"/>
      <c r="L13" s="29"/>
      <c r="M13" s="459"/>
      <c r="N13" s="29"/>
      <c r="O13" s="29"/>
      <c r="P13" s="29"/>
      <c r="Q13" s="29"/>
    </row>
    <row r="14" spans="1:17" x14ac:dyDescent="0.35">
      <c r="A14" s="29"/>
      <c r="B14" s="29"/>
      <c r="C14" s="29"/>
      <c r="D14" s="29"/>
      <c r="E14" s="29"/>
      <c r="F14" s="29"/>
      <c r="G14" s="460"/>
      <c r="H14" s="29"/>
      <c r="I14" s="29"/>
      <c r="J14" s="29"/>
      <c r="K14" s="29"/>
      <c r="L14" s="29"/>
      <c r="M14" s="459"/>
      <c r="N14" s="29"/>
      <c r="O14" s="29"/>
      <c r="P14" s="29"/>
      <c r="Q14" s="29"/>
    </row>
    <row r="15" spans="1:17" x14ac:dyDescent="0.35">
      <c r="A15" s="29"/>
      <c r="B15" s="29"/>
      <c r="C15" s="29"/>
      <c r="D15" s="29"/>
      <c r="E15" s="29"/>
      <c r="F15" s="29"/>
      <c r="G15" s="460"/>
      <c r="H15" s="29"/>
      <c r="I15" s="29"/>
      <c r="J15" s="29"/>
      <c r="K15" s="29"/>
      <c r="L15" s="29"/>
      <c r="M15" s="459"/>
      <c r="N15" s="29"/>
      <c r="O15" s="29"/>
      <c r="P15" s="29"/>
      <c r="Q15" s="29"/>
    </row>
    <row r="16" spans="1:17" x14ac:dyDescent="0.35">
      <c r="A16" s="29"/>
      <c r="B16" s="29"/>
      <c r="C16" s="29"/>
      <c r="D16" s="29"/>
      <c r="E16" s="29"/>
      <c r="F16" s="29"/>
      <c r="G16" s="460"/>
      <c r="H16" s="29"/>
      <c r="I16" s="29"/>
      <c r="J16" s="29"/>
      <c r="K16" s="29"/>
      <c r="L16" s="29"/>
      <c r="M16" s="459"/>
      <c r="N16" s="29"/>
      <c r="O16" s="29"/>
      <c r="P16" s="29"/>
      <c r="Q16" s="29"/>
    </row>
    <row r="17" spans="1:17" x14ac:dyDescent="0.35">
      <c r="A17" s="29"/>
      <c r="B17" s="29"/>
      <c r="C17" s="29"/>
      <c r="D17" s="29"/>
      <c r="E17" s="29"/>
      <c r="F17" s="29"/>
      <c r="G17" s="460"/>
      <c r="H17" s="29"/>
      <c r="I17" s="29"/>
      <c r="J17" s="29"/>
      <c r="K17" s="29"/>
      <c r="L17" s="29"/>
      <c r="M17" s="459"/>
      <c r="N17" s="29"/>
      <c r="O17" s="29"/>
      <c r="P17" s="29"/>
      <c r="Q17" s="29"/>
    </row>
    <row r="18" spans="1:17" x14ac:dyDescent="0.35">
      <c r="A18" s="29"/>
      <c r="B18" s="29"/>
      <c r="C18" s="29"/>
      <c r="D18" s="29"/>
      <c r="E18" s="29"/>
      <c r="F18" s="29"/>
      <c r="G18" s="457"/>
      <c r="H18" s="29"/>
      <c r="I18" s="29"/>
      <c r="J18" s="29"/>
      <c r="K18" s="29"/>
      <c r="L18" s="29"/>
      <c r="M18" s="459"/>
      <c r="N18" s="29"/>
      <c r="O18" s="29"/>
      <c r="P18" s="29"/>
      <c r="Q18" s="29"/>
    </row>
    <row r="19" spans="1:17" x14ac:dyDescent="0.3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459"/>
      <c r="N19" s="29"/>
      <c r="O19" s="29"/>
      <c r="P19" s="29"/>
      <c r="Q19" s="29"/>
    </row>
    <row r="20" spans="1:17" x14ac:dyDescent="0.3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459"/>
      <c r="N20" s="29"/>
      <c r="O20" s="29"/>
      <c r="P20" s="29"/>
      <c r="Q20" s="29"/>
    </row>
    <row r="21" spans="1:17" x14ac:dyDescent="0.3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459"/>
      <c r="N21" s="29"/>
      <c r="O21" s="29"/>
      <c r="P21" s="29"/>
      <c r="Q21" s="29"/>
    </row>
    <row r="22" spans="1:17" x14ac:dyDescent="0.3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459"/>
      <c r="N22" s="29"/>
      <c r="O22" s="29"/>
      <c r="P22" s="29"/>
      <c r="Q22" s="29"/>
    </row>
    <row r="23" spans="1:17" ht="15" thickBot="1" x14ac:dyDescent="0.4">
      <c r="A23" s="1" t="s">
        <v>702</v>
      </c>
      <c r="B23" s="206"/>
      <c r="C23" s="206"/>
      <c r="D23" s="206"/>
      <c r="E23" s="206"/>
      <c r="F23" s="206"/>
      <c r="G23" s="458"/>
      <c r="H23" s="458"/>
      <c r="I23" s="458"/>
      <c r="J23" s="206"/>
      <c r="K23" s="343">
        <f>COUNTIF(K7:K22,"Y")</f>
        <v>0</v>
      </c>
      <c r="L23" s="343">
        <f>COUNTIF(L7:L22,"N")</f>
        <v>0</v>
      </c>
      <c r="M23" s="206"/>
      <c r="N23" s="206"/>
      <c r="O23" s="206"/>
      <c r="P23" s="343">
        <f>SUM(P7:P22)</f>
        <v>0</v>
      </c>
      <c r="Q23" s="206"/>
    </row>
    <row r="24" spans="1:17" ht="15" thickTop="1" x14ac:dyDescent="0.35">
      <c r="A24" s="457" t="s">
        <v>984</v>
      </c>
    </row>
  </sheetData>
  <mergeCells count="15">
    <mergeCell ref="A4:Q4"/>
    <mergeCell ref="G5:I5"/>
    <mergeCell ref="A5:A6"/>
    <mergeCell ref="B5:B6"/>
    <mergeCell ref="C5:C6"/>
    <mergeCell ref="D5:D6"/>
    <mergeCell ref="E5:E6"/>
    <mergeCell ref="F5:F6"/>
    <mergeCell ref="K5:L5"/>
    <mergeCell ref="M5:M6"/>
    <mergeCell ref="O5:O6"/>
    <mergeCell ref="P5:P6"/>
    <mergeCell ref="Q5:Q6"/>
    <mergeCell ref="N5:N6"/>
    <mergeCell ref="J5:J6"/>
  </mergeCells>
  <dataValidations count="2">
    <dataValidation type="list" allowBlank="1" showInputMessage="1" showErrorMessage="1" sqref="K7:K22" xr:uid="{13F10676-129F-449F-AB9D-86BE3736A034}">
      <formula1>"Y"</formula1>
    </dataValidation>
    <dataValidation type="list" allowBlank="1" showInputMessage="1" showErrorMessage="1" sqref="L7:L22" xr:uid="{BB4C035D-238F-4D6B-9F69-C92972A13D9F}">
      <formula1>"N"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CC16E3-4F88-415C-8C4A-6FF7595A8979}">
          <x14:formula1>
            <xm:f>Sheet1!$A$2:$A$2001</xm:f>
          </x14:formula1>
          <xm:sqref>P7:P22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4"/>
  <sheetViews>
    <sheetView topLeftCell="J43" workbookViewId="0">
      <selection activeCell="B12" sqref="B12"/>
    </sheetView>
  </sheetViews>
  <sheetFormatPr defaultColWidth="23.1796875" defaultRowHeight="14.5" x14ac:dyDescent="0.35"/>
  <cols>
    <col min="1" max="1" width="25.54296875" customWidth="1"/>
    <col min="2" max="3" width="13.90625" customWidth="1"/>
    <col min="4" max="5" width="15.6328125" customWidth="1"/>
    <col min="6" max="6" width="19.6328125" customWidth="1"/>
    <col min="7" max="8" width="15.81640625" customWidth="1"/>
    <col min="9" max="9" width="18.08984375" customWidth="1"/>
    <col min="11" max="12" width="15.81640625" customWidth="1"/>
    <col min="13" max="13" width="19.36328125" customWidth="1"/>
    <col min="14" max="17" width="16.54296875" customWidth="1"/>
    <col min="18" max="18" width="22.90625" customWidth="1"/>
  </cols>
  <sheetData>
    <row r="1" spans="1:18" x14ac:dyDescent="0.35">
      <c r="A1" s="1" t="s">
        <v>931</v>
      </c>
    </row>
    <row r="3" spans="1:18" x14ac:dyDescent="0.35">
      <c r="A3" s="2" t="s">
        <v>932</v>
      </c>
    </row>
    <row r="4" spans="1:18" ht="23.5" customHeight="1" x14ac:dyDescent="0.35">
      <c r="A4" s="514" t="s">
        <v>849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</row>
    <row r="5" spans="1:18" ht="82" customHeight="1" x14ac:dyDescent="0.35">
      <c r="A5" s="511" t="s">
        <v>325</v>
      </c>
      <c r="B5" s="519" t="s">
        <v>848</v>
      </c>
      <c r="C5" s="519"/>
      <c r="D5" s="515" t="s">
        <v>766</v>
      </c>
      <c r="E5" s="516"/>
      <c r="F5" s="511" t="s">
        <v>765</v>
      </c>
      <c r="G5" s="519" t="s">
        <v>768</v>
      </c>
      <c r="H5" s="519"/>
      <c r="I5" s="511" t="s">
        <v>769</v>
      </c>
      <c r="J5" s="511" t="s">
        <v>767</v>
      </c>
      <c r="K5" s="519" t="s">
        <v>770</v>
      </c>
      <c r="L5" s="519"/>
      <c r="M5" s="511" t="s">
        <v>771</v>
      </c>
      <c r="N5" s="519" t="s">
        <v>772</v>
      </c>
      <c r="O5" s="519"/>
      <c r="P5" s="511" t="s">
        <v>773</v>
      </c>
      <c r="Q5" s="511" t="s">
        <v>774</v>
      </c>
      <c r="R5" s="519" t="s">
        <v>775</v>
      </c>
    </row>
    <row r="6" spans="1:18" ht="26.5" customHeight="1" x14ac:dyDescent="0.35">
      <c r="A6" s="513"/>
      <c r="B6" s="74" t="s">
        <v>1</v>
      </c>
      <c r="C6" s="74" t="s">
        <v>2</v>
      </c>
      <c r="D6" s="74" t="s">
        <v>1</v>
      </c>
      <c r="E6" s="74" t="s">
        <v>2</v>
      </c>
      <c r="F6" s="513"/>
      <c r="G6" s="74" t="s">
        <v>1</v>
      </c>
      <c r="H6" s="74" t="s">
        <v>2</v>
      </c>
      <c r="I6" s="513"/>
      <c r="J6" s="513"/>
      <c r="K6" s="74" t="s">
        <v>1</v>
      </c>
      <c r="L6" s="74" t="s">
        <v>2</v>
      </c>
      <c r="M6" s="513"/>
      <c r="N6" s="74" t="s">
        <v>1</v>
      </c>
      <c r="O6" s="74" t="s">
        <v>2</v>
      </c>
      <c r="P6" s="513"/>
      <c r="Q6" s="513"/>
      <c r="R6" s="519"/>
    </row>
    <row r="7" spans="1:18" ht="15.5" customHeigh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15.5" customHeight="1" x14ac:dyDescent="0.3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5" customHeight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5" customHeight="1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15.5" customHeight="1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5.5" customHeight="1" x14ac:dyDescent="0.3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5.5" customHeight="1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5.5" customHeight="1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5.5" customHeight="1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ht="15.5" customHeight="1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15.5" customHeight="1" x14ac:dyDescent="0.3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ht="15.5" customHeight="1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ht="15.5" customHeight="1" x14ac:dyDescent="0.3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ht="15.5" customHeight="1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t="15.5" customHeight="1" x14ac:dyDescent="0.3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15.5" customHeight="1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15.5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15.5" customHeight="1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ht="15.5" customHeight="1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15.5" customHeight="1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5.5" customHeight="1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15.5" customHeight="1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15.5" customHeight="1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15.5" customHeight="1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15.5" customHeight="1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15.5" customHeight="1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5.5" customHeight="1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15.5" customHeight="1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15.5" customHeight="1" x14ac:dyDescent="0.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5.5" customHeight="1" x14ac:dyDescent="0.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15.5" customHeight="1" x14ac:dyDescent="0.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15.5" customHeight="1" x14ac:dyDescent="0.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15.5" customHeight="1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15.5" customHeight="1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15.5" customHeight="1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15.5" customHeight="1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15.5" customHeight="1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15.5" customHeight="1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15.5" customHeight="1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ht="15.5" customHeight="1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15.5" customHeight="1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15.5" customHeight="1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ht="15.5" customHeight="1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ht="15.5" customHeight="1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ht="15.5" customHeight="1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ht="15.5" customHeight="1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ht="15.5" customHeight="1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 ht="15.5" customHeight="1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ht="15.5" customHeight="1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ht="15.5" customHeight="1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s="206" customFormat="1" ht="15" thickBot="1" x14ac:dyDescent="0.4">
      <c r="A59" s="386" t="s">
        <v>702</v>
      </c>
      <c r="B59" s="343">
        <f>COUNTIF(B7:B58, "Y")</f>
        <v>0</v>
      </c>
      <c r="C59" s="343">
        <f>COUNTIF(C7:C58, "N")</f>
        <v>0</v>
      </c>
      <c r="D59" s="343">
        <f t="shared" ref="D59" si="0">COUNTIF(D7:D58, "Y")</f>
        <v>0</v>
      </c>
      <c r="E59" s="343">
        <f>COUNTIF(E7:E58, "N")</f>
        <v>0</v>
      </c>
      <c r="G59" s="343">
        <f>COUNTIF(G7:G58, "Y")</f>
        <v>0</v>
      </c>
      <c r="H59" s="343">
        <f>COUNTIF(H7:H58, "N")</f>
        <v>0</v>
      </c>
      <c r="K59" s="343">
        <f>COUNTIF(K7:K58, "Y")</f>
        <v>0</v>
      </c>
      <c r="L59" s="343">
        <f>COUNTIF(L7:L58, "N")</f>
        <v>0</v>
      </c>
      <c r="M59" s="458"/>
      <c r="N59" s="343">
        <f>COUNTIF(N7:N58, "Y")</f>
        <v>0</v>
      </c>
      <c r="O59" s="343">
        <f>COUNTIF(O7:O58, "N")</f>
        <v>0</v>
      </c>
    </row>
    <row r="60" spans="1:18" ht="15" thickTop="1" x14ac:dyDescent="0.35"/>
    <row r="62" spans="1:18" x14ac:dyDescent="0.35">
      <c r="G62" s="7"/>
    </row>
    <row r="63" spans="1:18" x14ac:dyDescent="0.35">
      <c r="G63" s="7"/>
    </row>
    <row r="64" spans="1:18" x14ac:dyDescent="0.35">
      <c r="G64" s="7"/>
    </row>
  </sheetData>
  <mergeCells count="14">
    <mergeCell ref="A4:R4"/>
    <mergeCell ref="N5:O5"/>
    <mergeCell ref="A5:A6"/>
    <mergeCell ref="B5:C5"/>
    <mergeCell ref="G5:H5"/>
    <mergeCell ref="I5:I6"/>
    <mergeCell ref="M5:M6"/>
    <mergeCell ref="K5:L5"/>
    <mergeCell ref="D5:E5"/>
    <mergeCell ref="F5:F6"/>
    <mergeCell ref="J5:J6"/>
    <mergeCell ref="P5:P6"/>
    <mergeCell ref="Q5:Q6"/>
    <mergeCell ref="R5:R6"/>
  </mergeCells>
  <dataValidations count="2">
    <dataValidation type="list" allowBlank="1" showInputMessage="1" showErrorMessage="1" sqref="B7:B58 D7:D58 G7:G58 K7:K58 N7:N58" xr:uid="{89F0B466-2491-4D7E-A001-A2760A07DA79}">
      <formula1>"Y"</formula1>
    </dataValidation>
    <dataValidation type="list" allowBlank="1" showInputMessage="1" showErrorMessage="1" sqref="C7:C58 E7:E58 H7:H58 L7:L58 O7:O58" xr:uid="{34EE75FD-1A57-492F-B649-33F0A1B23CC9}">
      <formula1>"N"</formula1>
    </dataValidation>
  </dataValidations>
  <pageMargins left="0.7" right="0.7" top="0.75" bottom="0.75" header="0.3" footer="0.3"/>
  <ignoredErrors>
    <ignoredError sqref="C59:D59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79"/>
  <sheetViews>
    <sheetView zoomScale="90" zoomScaleNormal="90" workbookViewId="0">
      <selection activeCell="B7" sqref="B7"/>
    </sheetView>
  </sheetViews>
  <sheetFormatPr defaultColWidth="10.1796875" defaultRowHeight="14.5" x14ac:dyDescent="0.35"/>
  <cols>
    <col min="1" max="1" width="28.90625" customWidth="1"/>
    <col min="2" max="2" width="19.1796875" customWidth="1"/>
    <col min="3" max="4" width="17.26953125" customWidth="1"/>
    <col min="5" max="5" width="22" customWidth="1"/>
    <col min="6" max="6" width="22.1796875" customWidth="1"/>
    <col min="7" max="7" width="21.453125" customWidth="1"/>
    <col min="8" max="8" width="24.81640625" customWidth="1"/>
    <col min="9" max="9" width="31.453125" customWidth="1"/>
    <col min="10" max="10" width="20.7265625" customWidth="1"/>
    <col min="11" max="11" width="17" customWidth="1"/>
    <col min="12" max="12" width="20.26953125" customWidth="1"/>
    <col min="13" max="13" width="21.7265625" customWidth="1"/>
    <col min="14" max="14" width="23.81640625" customWidth="1"/>
    <col min="15" max="15" width="20.81640625" customWidth="1"/>
    <col min="16" max="16" width="19.7265625" customWidth="1"/>
    <col min="17" max="17" width="27.1796875" customWidth="1"/>
  </cols>
  <sheetData>
    <row r="1" spans="1:17" x14ac:dyDescent="0.35">
      <c r="A1" s="1" t="s">
        <v>933</v>
      </c>
      <c r="B1" s="1"/>
      <c r="C1" s="1"/>
      <c r="D1" s="1"/>
      <c r="E1" s="1"/>
      <c r="F1" s="1"/>
      <c r="G1" s="1"/>
      <c r="H1" s="1"/>
      <c r="I1" s="1"/>
    </row>
    <row r="3" spans="1:17" ht="15.75" customHeight="1" x14ac:dyDescent="0.35">
      <c r="A3" s="1" t="s">
        <v>934</v>
      </c>
    </row>
    <row r="4" spans="1:17" ht="23" customHeight="1" x14ac:dyDescent="0.35">
      <c r="A4" s="514" t="s">
        <v>850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</row>
    <row r="5" spans="1:17" ht="60.75" customHeight="1" x14ac:dyDescent="0.35">
      <c r="A5" s="519"/>
      <c r="B5" s="609" t="s">
        <v>4</v>
      </c>
      <c r="C5" s="650"/>
      <c r="D5" s="610"/>
      <c r="E5" s="519" t="s">
        <v>776</v>
      </c>
      <c r="F5" s="519"/>
      <c r="G5" s="519" t="s">
        <v>779</v>
      </c>
      <c r="H5" s="519"/>
      <c r="I5" s="511" t="s">
        <v>5</v>
      </c>
      <c r="J5" s="609" t="s">
        <v>6</v>
      </c>
      <c r="K5" s="650"/>
      <c r="L5" s="610"/>
      <c r="M5" s="519" t="s">
        <v>851</v>
      </c>
      <c r="N5" s="519"/>
      <c r="O5" s="519" t="s">
        <v>779</v>
      </c>
      <c r="P5" s="519"/>
      <c r="Q5" s="511" t="s">
        <v>5</v>
      </c>
    </row>
    <row r="6" spans="1:17" x14ac:dyDescent="0.35">
      <c r="A6" s="519"/>
      <c r="B6" s="74" t="s">
        <v>1</v>
      </c>
      <c r="C6" s="74" t="s">
        <v>2</v>
      </c>
      <c r="D6" s="74" t="s">
        <v>7</v>
      </c>
      <c r="E6" s="74" t="s">
        <v>1</v>
      </c>
      <c r="F6" s="74" t="s">
        <v>2</v>
      </c>
      <c r="G6" s="74" t="s">
        <v>1</v>
      </c>
      <c r="H6" s="74" t="s">
        <v>2</v>
      </c>
      <c r="I6" s="513"/>
      <c r="J6" s="74" t="s">
        <v>1</v>
      </c>
      <c r="K6" s="74" t="s">
        <v>2</v>
      </c>
      <c r="L6" s="75" t="s">
        <v>7</v>
      </c>
      <c r="M6" s="74" t="s">
        <v>1</v>
      </c>
      <c r="N6" s="74" t="s">
        <v>2</v>
      </c>
      <c r="O6" s="74" t="s">
        <v>1</v>
      </c>
      <c r="P6" s="74" t="s">
        <v>2</v>
      </c>
      <c r="Q6" s="513"/>
    </row>
    <row r="7" spans="1:17" x14ac:dyDescent="0.35">
      <c r="A7" s="4"/>
      <c r="B7" s="4"/>
      <c r="C7" s="4"/>
      <c r="D7" s="77"/>
      <c r="E7" s="4"/>
      <c r="F7" s="4"/>
      <c r="G7" s="4"/>
      <c r="H7" s="4"/>
      <c r="I7" s="4"/>
      <c r="J7" s="3"/>
      <c r="K7" s="3"/>
      <c r="L7" s="3"/>
      <c r="M7" s="3"/>
      <c r="N7" s="3"/>
      <c r="O7" s="3"/>
      <c r="P7" s="3"/>
      <c r="Q7" s="3"/>
    </row>
    <row r="8" spans="1:17" x14ac:dyDescent="0.35">
      <c r="A8" s="86"/>
      <c r="B8" s="86"/>
      <c r="C8" s="86"/>
      <c r="D8" s="86"/>
      <c r="E8" s="86"/>
      <c r="F8" s="86"/>
      <c r="G8" s="86"/>
      <c r="H8" s="86"/>
      <c r="I8" s="86"/>
      <c r="J8" s="87"/>
      <c r="K8" s="87"/>
      <c r="L8" s="87"/>
      <c r="M8" s="87"/>
      <c r="N8" s="87"/>
      <c r="O8" s="87"/>
      <c r="P8" s="87"/>
      <c r="Q8" s="87"/>
    </row>
    <row r="9" spans="1:17" x14ac:dyDescent="0.35">
      <c r="A9" s="86"/>
      <c r="B9" s="86"/>
      <c r="C9" s="86"/>
      <c r="D9" s="86"/>
      <c r="E9" s="86"/>
      <c r="F9" s="86"/>
      <c r="G9" s="86"/>
      <c r="H9" s="86"/>
      <c r="I9" s="86"/>
      <c r="J9" s="87"/>
      <c r="K9" s="87"/>
      <c r="L9" s="87"/>
      <c r="M9" s="87"/>
      <c r="N9" s="87"/>
      <c r="O9" s="87"/>
      <c r="P9" s="87"/>
      <c r="Q9" s="87"/>
    </row>
    <row r="10" spans="1:17" x14ac:dyDescent="0.35">
      <c r="A10" s="86"/>
      <c r="B10" s="86"/>
      <c r="C10" s="86"/>
      <c r="D10" s="86"/>
      <c r="E10" s="86"/>
      <c r="F10" s="86"/>
      <c r="G10" s="86"/>
      <c r="H10" s="86"/>
      <c r="I10" s="86"/>
      <c r="J10" s="87"/>
      <c r="K10" s="87"/>
      <c r="L10" s="87"/>
      <c r="M10" s="87"/>
      <c r="N10" s="87"/>
      <c r="O10" s="87"/>
      <c r="P10" s="87"/>
      <c r="Q10" s="87"/>
    </row>
    <row r="11" spans="1:17" x14ac:dyDescent="0.35">
      <c r="A11" s="86"/>
      <c r="B11" s="86"/>
      <c r="C11" s="86"/>
      <c r="D11" s="86"/>
      <c r="E11" s="86"/>
      <c r="F11" s="86"/>
      <c r="G11" s="86"/>
      <c r="H11" s="86"/>
      <c r="I11" s="86"/>
      <c r="J11" s="87"/>
      <c r="K11" s="87"/>
      <c r="L11" s="87"/>
      <c r="M11" s="87"/>
      <c r="N11" s="87"/>
      <c r="O11" s="87"/>
      <c r="P11" s="87"/>
      <c r="Q11" s="87"/>
    </row>
    <row r="12" spans="1:17" x14ac:dyDescent="0.35">
      <c r="A12" s="86"/>
      <c r="B12" s="86"/>
      <c r="C12" s="86"/>
      <c r="D12" s="86"/>
      <c r="E12" s="86"/>
      <c r="F12" s="86"/>
      <c r="G12" s="86"/>
      <c r="H12" s="86"/>
      <c r="I12" s="86"/>
      <c r="J12" s="87"/>
      <c r="K12" s="87"/>
      <c r="L12" s="87"/>
      <c r="M12" s="87"/>
      <c r="N12" s="87"/>
      <c r="O12" s="87"/>
      <c r="P12" s="87"/>
      <c r="Q12" s="87"/>
    </row>
    <row r="13" spans="1:17" x14ac:dyDescent="0.35">
      <c r="A13" s="86"/>
      <c r="B13" s="86"/>
      <c r="C13" s="86"/>
      <c r="D13" s="86"/>
      <c r="E13" s="86"/>
      <c r="F13" s="86"/>
      <c r="G13" s="86"/>
      <c r="H13" s="86"/>
      <c r="I13" s="86"/>
      <c r="J13" s="87"/>
      <c r="K13" s="87"/>
      <c r="L13" s="87"/>
      <c r="M13" s="87"/>
      <c r="N13" s="87"/>
      <c r="O13" s="87"/>
      <c r="P13" s="87"/>
      <c r="Q13" s="87"/>
    </row>
    <row r="14" spans="1:17" x14ac:dyDescent="0.35">
      <c r="A14" s="86"/>
      <c r="B14" s="86"/>
      <c r="C14" s="86"/>
      <c r="D14" s="86"/>
      <c r="E14" s="86"/>
      <c r="F14" s="86"/>
      <c r="G14" s="86"/>
      <c r="H14" s="86"/>
      <c r="I14" s="86"/>
      <c r="J14" s="87"/>
      <c r="K14" s="87"/>
      <c r="L14" s="87"/>
      <c r="M14" s="87"/>
      <c r="N14" s="87"/>
      <c r="O14" s="87"/>
      <c r="P14" s="87"/>
      <c r="Q14" s="87"/>
    </row>
    <row r="15" spans="1:17" x14ac:dyDescent="0.35">
      <c r="A15" s="86"/>
      <c r="B15" s="86"/>
      <c r="C15" s="86"/>
      <c r="D15" s="86"/>
      <c r="E15" s="86"/>
      <c r="F15" s="86"/>
      <c r="G15" s="86"/>
      <c r="H15" s="86"/>
      <c r="I15" s="86"/>
      <c r="J15" s="87"/>
      <c r="K15" s="87"/>
      <c r="L15" s="87"/>
      <c r="M15" s="87"/>
      <c r="N15" s="87"/>
      <c r="O15" s="87"/>
      <c r="P15" s="87"/>
      <c r="Q15" s="87"/>
    </row>
    <row r="16" spans="1:17" x14ac:dyDescent="0.35">
      <c r="A16" s="86"/>
      <c r="B16" s="86"/>
      <c r="C16" s="86"/>
      <c r="D16" s="86"/>
      <c r="E16" s="86"/>
      <c r="F16" s="86"/>
      <c r="G16" s="86"/>
      <c r="H16" s="86"/>
      <c r="I16" s="86"/>
      <c r="J16" s="87"/>
      <c r="K16" s="87"/>
      <c r="L16" s="87"/>
      <c r="M16" s="87"/>
      <c r="N16" s="87"/>
      <c r="O16" s="87"/>
      <c r="P16" s="87"/>
      <c r="Q16" s="87"/>
    </row>
    <row r="17" spans="1:17" x14ac:dyDescent="0.35">
      <c r="A17" s="86"/>
      <c r="B17" s="86"/>
      <c r="C17" s="86"/>
      <c r="D17" s="86"/>
      <c r="E17" s="86"/>
      <c r="F17" s="86"/>
      <c r="G17" s="86"/>
      <c r="H17" s="86"/>
      <c r="I17" s="86"/>
      <c r="J17" s="87"/>
      <c r="K17" s="87"/>
      <c r="L17" s="87"/>
      <c r="M17" s="87"/>
      <c r="N17" s="87"/>
      <c r="O17" s="87"/>
      <c r="P17" s="87"/>
      <c r="Q17" s="87"/>
    </row>
    <row r="18" spans="1:17" x14ac:dyDescent="0.35">
      <c r="A18" s="86"/>
      <c r="B18" s="86"/>
      <c r="C18" s="86"/>
      <c r="D18" s="86"/>
      <c r="E18" s="86"/>
      <c r="F18" s="86"/>
      <c r="G18" s="86"/>
      <c r="H18" s="86"/>
      <c r="I18" s="86"/>
      <c r="J18" s="87"/>
      <c r="K18" s="87"/>
      <c r="L18" s="87"/>
      <c r="M18" s="87"/>
      <c r="N18" s="87"/>
      <c r="O18" s="87"/>
      <c r="P18" s="87"/>
      <c r="Q18" s="87"/>
    </row>
    <row r="19" spans="1:17" x14ac:dyDescent="0.35">
      <c r="A19" s="86"/>
      <c r="B19" s="86"/>
      <c r="C19" s="86"/>
      <c r="D19" s="86"/>
      <c r="E19" s="86"/>
      <c r="F19" s="86"/>
      <c r="G19" s="86"/>
      <c r="H19" s="86"/>
      <c r="I19" s="86"/>
      <c r="J19" s="87"/>
      <c r="K19" s="87"/>
      <c r="L19" s="87"/>
      <c r="M19" s="87"/>
      <c r="N19" s="87"/>
      <c r="O19" s="87"/>
      <c r="P19" s="87"/>
      <c r="Q19" s="87"/>
    </row>
    <row r="20" spans="1:17" x14ac:dyDescent="0.35">
      <c r="A20" s="86"/>
      <c r="B20" s="86"/>
      <c r="C20" s="86"/>
      <c r="D20" s="86"/>
      <c r="E20" s="86"/>
      <c r="F20" s="86"/>
      <c r="G20" s="86"/>
      <c r="H20" s="86"/>
      <c r="I20" s="86"/>
      <c r="J20" s="87"/>
      <c r="K20" s="87"/>
      <c r="L20" s="87"/>
      <c r="M20" s="87"/>
      <c r="N20" s="87"/>
      <c r="O20" s="87"/>
      <c r="P20" s="87"/>
      <c r="Q20" s="87"/>
    </row>
    <row r="21" spans="1:17" x14ac:dyDescent="0.35">
      <c r="A21" s="86"/>
      <c r="B21" s="86"/>
      <c r="C21" s="86"/>
      <c r="D21" s="86"/>
      <c r="E21" s="86"/>
      <c r="F21" s="86"/>
      <c r="G21" s="86"/>
      <c r="H21" s="86"/>
      <c r="I21" s="86"/>
      <c r="J21" s="87"/>
      <c r="K21" s="87"/>
      <c r="L21" s="87"/>
      <c r="M21" s="87"/>
      <c r="N21" s="87"/>
      <c r="O21" s="87"/>
      <c r="P21" s="87"/>
      <c r="Q21" s="87"/>
    </row>
    <row r="22" spans="1:17" x14ac:dyDescent="0.35">
      <c r="A22" s="86"/>
      <c r="B22" s="86"/>
      <c r="C22" s="86"/>
      <c r="D22" s="86"/>
      <c r="E22" s="86"/>
      <c r="F22" s="86"/>
      <c r="G22" s="86"/>
      <c r="H22" s="86"/>
      <c r="I22" s="86"/>
      <c r="J22" s="87"/>
      <c r="K22" s="87"/>
      <c r="L22" s="87"/>
      <c r="M22" s="87"/>
      <c r="N22" s="87"/>
      <c r="O22" s="87"/>
      <c r="P22" s="87"/>
      <c r="Q22" s="87"/>
    </row>
    <row r="23" spans="1:17" x14ac:dyDescent="0.35">
      <c r="A23" s="86"/>
      <c r="B23" s="86"/>
      <c r="C23" s="86"/>
      <c r="D23" s="86"/>
      <c r="E23" s="86"/>
      <c r="F23" s="86"/>
      <c r="G23" s="86"/>
      <c r="H23" s="86"/>
      <c r="I23" s="86"/>
      <c r="J23" s="87"/>
      <c r="K23" s="87"/>
      <c r="L23" s="87"/>
      <c r="M23" s="87"/>
      <c r="N23" s="87"/>
      <c r="O23" s="87"/>
      <c r="P23" s="87"/>
      <c r="Q23" s="87"/>
    </row>
    <row r="24" spans="1:17" x14ac:dyDescent="0.35">
      <c r="A24" s="86"/>
      <c r="B24" s="86"/>
      <c r="C24" s="86"/>
      <c r="D24" s="86"/>
      <c r="E24" s="86"/>
      <c r="F24" s="86"/>
      <c r="G24" s="86"/>
      <c r="H24" s="86"/>
      <c r="I24" s="86"/>
      <c r="J24" s="87"/>
      <c r="K24" s="87"/>
      <c r="L24" s="87"/>
      <c r="M24" s="87"/>
      <c r="N24" s="87"/>
      <c r="O24" s="87"/>
      <c r="P24" s="87"/>
      <c r="Q24" s="87"/>
    </row>
    <row r="25" spans="1:17" x14ac:dyDescent="0.35">
      <c r="A25" s="86"/>
      <c r="B25" s="86"/>
      <c r="C25" s="86"/>
      <c r="D25" s="86"/>
      <c r="E25" s="86"/>
      <c r="F25" s="86"/>
      <c r="G25" s="86"/>
      <c r="H25" s="86"/>
      <c r="I25" s="86"/>
      <c r="J25" s="87"/>
      <c r="K25" s="87"/>
      <c r="L25" s="87"/>
      <c r="M25" s="87"/>
      <c r="N25" s="87"/>
      <c r="O25" s="87"/>
      <c r="P25" s="87"/>
      <c r="Q25" s="87"/>
    </row>
    <row r="26" spans="1:17" x14ac:dyDescent="0.35">
      <c r="A26" s="86"/>
      <c r="B26" s="86"/>
      <c r="C26" s="86"/>
      <c r="D26" s="86"/>
      <c r="E26" s="86"/>
      <c r="F26" s="86"/>
      <c r="G26" s="86"/>
      <c r="H26" s="86"/>
      <c r="I26" s="86"/>
      <c r="J26" s="87"/>
      <c r="K26" s="87"/>
      <c r="L26" s="87"/>
      <c r="M26" s="87"/>
      <c r="N26" s="87"/>
      <c r="O26" s="87"/>
      <c r="P26" s="87"/>
      <c r="Q26" s="87"/>
    </row>
    <row r="27" spans="1:17" x14ac:dyDescent="0.35">
      <c r="A27" s="86"/>
      <c r="B27" s="86"/>
      <c r="C27" s="86"/>
      <c r="D27" s="86"/>
      <c r="E27" s="86"/>
      <c r="F27" s="86"/>
      <c r="G27" s="86"/>
      <c r="H27" s="86"/>
      <c r="I27" s="86"/>
      <c r="J27" s="87"/>
      <c r="K27" s="87"/>
      <c r="L27" s="87"/>
      <c r="M27" s="87"/>
      <c r="N27" s="87"/>
      <c r="O27" s="87"/>
      <c r="P27" s="87"/>
      <c r="Q27" s="87"/>
    </row>
    <row r="28" spans="1:17" x14ac:dyDescent="0.35">
      <c r="A28" s="86"/>
      <c r="B28" s="86"/>
      <c r="C28" s="86"/>
      <c r="D28" s="86"/>
      <c r="E28" s="86"/>
      <c r="F28" s="86"/>
      <c r="G28" s="86"/>
      <c r="H28" s="86"/>
      <c r="I28" s="86"/>
      <c r="J28" s="87"/>
      <c r="K28" s="87"/>
      <c r="L28" s="87"/>
      <c r="M28" s="87"/>
      <c r="N28" s="87"/>
      <c r="O28" s="87"/>
      <c r="P28" s="87"/>
      <c r="Q28" s="87"/>
    </row>
    <row r="29" spans="1:17" x14ac:dyDescent="0.35">
      <c r="A29" s="86"/>
      <c r="B29" s="86"/>
      <c r="C29" s="86"/>
      <c r="D29" s="86"/>
      <c r="E29" s="86"/>
      <c r="F29" s="86"/>
      <c r="G29" s="86"/>
      <c r="H29" s="86"/>
      <c r="I29" s="86"/>
      <c r="J29" s="87"/>
      <c r="K29" s="87"/>
      <c r="L29" s="87"/>
      <c r="M29" s="87"/>
      <c r="N29" s="87"/>
      <c r="O29" s="87"/>
      <c r="P29" s="87"/>
      <c r="Q29" s="87"/>
    </row>
    <row r="30" spans="1:17" x14ac:dyDescent="0.35">
      <c r="A30" s="86"/>
      <c r="B30" s="86"/>
      <c r="C30" s="86"/>
      <c r="D30" s="86"/>
      <c r="E30" s="86"/>
      <c r="F30" s="86"/>
      <c r="G30" s="86"/>
      <c r="H30" s="86"/>
      <c r="I30" s="86"/>
      <c r="J30" s="87"/>
      <c r="K30" s="87"/>
      <c r="L30" s="87"/>
      <c r="M30" s="87"/>
      <c r="N30" s="87"/>
      <c r="O30" s="87"/>
      <c r="P30" s="87"/>
      <c r="Q30" s="87"/>
    </row>
    <row r="31" spans="1:17" x14ac:dyDescent="0.35">
      <c r="A31" s="86"/>
      <c r="B31" s="86"/>
      <c r="C31" s="86"/>
      <c r="D31" s="86"/>
      <c r="E31" s="86"/>
      <c r="F31" s="86"/>
      <c r="G31" s="86"/>
      <c r="H31" s="86"/>
      <c r="I31" s="86"/>
      <c r="J31" s="87"/>
      <c r="K31" s="87"/>
      <c r="L31" s="87"/>
      <c r="M31" s="87"/>
      <c r="N31" s="87"/>
      <c r="O31" s="87"/>
      <c r="P31" s="87"/>
      <c r="Q31" s="87"/>
    </row>
    <row r="32" spans="1:17" x14ac:dyDescent="0.35">
      <c r="A32" s="86"/>
      <c r="B32" s="86"/>
      <c r="C32" s="86"/>
      <c r="D32" s="86"/>
      <c r="E32" s="86"/>
      <c r="F32" s="86"/>
      <c r="G32" s="86"/>
      <c r="H32" s="86"/>
      <c r="I32" s="86"/>
      <c r="J32" s="87"/>
      <c r="K32" s="87"/>
      <c r="L32" s="87"/>
      <c r="M32" s="87"/>
      <c r="N32" s="87"/>
      <c r="O32" s="87"/>
      <c r="P32" s="87"/>
      <c r="Q32" s="87"/>
    </row>
    <row r="33" spans="1:17" x14ac:dyDescent="0.35">
      <c r="A33" s="86"/>
      <c r="B33" s="86"/>
      <c r="C33" s="86"/>
      <c r="D33" s="86"/>
      <c r="E33" s="86"/>
      <c r="F33" s="86"/>
      <c r="G33" s="86"/>
      <c r="H33" s="86"/>
      <c r="I33" s="86"/>
      <c r="J33" s="87"/>
      <c r="K33" s="87"/>
      <c r="L33" s="87"/>
      <c r="M33" s="87"/>
      <c r="N33" s="87"/>
      <c r="O33" s="87"/>
      <c r="P33" s="87"/>
      <c r="Q33" s="87"/>
    </row>
    <row r="34" spans="1:17" x14ac:dyDescent="0.35">
      <c r="A34" s="86"/>
      <c r="B34" s="86"/>
      <c r="C34" s="86"/>
      <c r="D34" s="86"/>
      <c r="E34" s="86"/>
      <c r="F34" s="86"/>
      <c r="G34" s="86"/>
      <c r="H34" s="86"/>
      <c r="I34" s="86"/>
      <c r="J34" s="87"/>
      <c r="K34" s="87"/>
      <c r="L34" s="87"/>
      <c r="M34" s="87"/>
      <c r="N34" s="87"/>
      <c r="O34" s="87"/>
      <c r="P34" s="87"/>
      <c r="Q34" s="87"/>
    </row>
    <row r="35" spans="1:17" x14ac:dyDescent="0.35">
      <c r="A35" s="86"/>
      <c r="B35" s="86"/>
      <c r="C35" s="86"/>
      <c r="D35" s="86"/>
      <c r="E35" s="86"/>
      <c r="F35" s="86"/>
      <c r="G35" s="86"/>
      <c r="H35" s="86"/>
      <c r="I35" s="86"/>
      <c r="J35" s="87"/>
      <c r="K35" s="87"/>
      <c r="L35" s="87"/>
      <c r="M35" s="87"/>
      <c r="N35" s="87"/>
      <c r="O35" s="87"/>
      <c r="P35" s="87"/>
      <c r="Q35" s="87"/>
    </row>
    <row r="36" spans="1:17" x14ac:dyDescent="0.35">
      <c r="A36" s="86"/>
      <c r="B36" s="86"/>
      <c r="C36" s="86"/>
      <c r="D36" s="86"/>
      <c r="E36" s="86"/>
      <c r="F36" s="86"/>
      <c r="G36" s="86"/>
      <c r="H36" s="86"/>
      <c r="I36" s="86"/>
      <c r="J36" s="87"/>
      <c r="K36" s="87"/>
      <c r="L36" s="87"/>
      <c r="M36" s="87"/>
      <c r="N36" s="87"/>
      <c r="O36" s="87"/>
      <c r="P36" s="87"/>
      <c r="Q36" s="87"/>
    </row>
    <row r="37" spans="1:17" x14ac:dyDescent="0.35">
      <c r="A37" s="86"/>
      <c r="B37" s="86"/>
      <c r="C37" s="86"/>
      <c r="D37" s="86"/>
      <c r="E37" s="86"/>
      <c r="F37" s="86"/>
      <c r="G37" s="86"/>
      <c r="H37" s="86"/>
      <c r="I37" s="86"/>
      <c r="J37" s="87"/>
      <c r="K37" s="87"/>
      <c r="L37" s="87"/>
      <c r="M37" s="87"/>
      <c r="N37" s="87"/>
      <c r="O37" s="87"/>
      <c r="P37" s="87"/>
      <c r="Q37" s="87"/>
    </row>
    <row r="38" spans="1:17" x14ac:dyDescent="0.35">
      <c r="A38" s="86"/>
      <c r="B38" s="86"/>
      <c r="C38" s="86"/>
      <c r="D38" s="86"/>
      <c r="E38" s="86"/>
      <c r="F38" s="86"/>
      <c r="G38" s="86"/>
      <c r="H38" s="86"/>
      <c r="I38" s="86"/>
      <c r="J38" s="87"/>
      <c r="K38" s="87"/>
      <c r="L38" s="87"/>
      <c r="M38" s="87"/>
      <c r="N38" s="87"/>
      <c r="O38" s="87"/>
      <c r="P38" s="87"/>
      <c r="Q38" s="87"/>
    </row>
    <row r="39" spans="1:17" x14ac:dyDescent="0.35">
      <c r="A39" s="86"/>
      <c r="B39" s="86"/>
      <c r="C39" s="86"/>
      <c r="D39" s="86"/>
      <c r="E39" s="86"/>
      <c r="F39" s="86"/>
      <c r="G39" s="86"/>
      <c r="H39" s="86"/>
      <c r="I39" s="86"/>
      <c r="J39" s="87"/>
      <c r="K39" s="87"/>
      <c r="L39" s="87"/>
      <c r="M39" s="87"/>
      <c r="N39" s="87"/>
      <c r="O39" s="87"/>
      <c r="P39" s="87"/>
      <c r="Q39" s="87"/>
    </row>
    <row r="40" spans="1:17" x14ac:dyDescent="0.35">
      <c r="A40" s="86"/>
      <c r="B40" s="86"/>
      <c r="C40" s="86"/>
      <c r="D40" s="86"/>
      <c r="E40" s="86"/>
      <c r="F40" s="86"/>
      <c r="G40" s="86"/>
      <c r="H40" s="86"/>
      <c r="I40" s="86"/>
      <c r="J40" s="87"/>
      <c r="K40" s="87"/>
      <c r="L40" s="87"/>
      <c r="M40" s="87"/>
      <c r="N40" s="87"/>
      <c r="O40" s="87"/>
      <c r="P40" s="87"/>
      <c r="Q40" s="87"/>
    </row>
    <row r="41" spans="1:17" x14ac:dyDescent="0.35">
      <c r="A41" s="86"/>
      <c r="B41" s="86"/>
      <c r="C41" s="86"/>
      <c r="D41" s="86"/>
      <c r="E41" s="86"/>
      <c r="F41" s="86"/>
      <c r="G41" s="86"/>
      <c r="H41" s="86"/>
      <c r="I41" s="86"/>
      <c r="J41" s="87"/>
      <c r="K41" s="87"/>
      <c r="L41" s="87"/>
      <c r="M41" s="87"/>
      <c r="N41" s="87"/>
      <c r="O41" s="87"/>
      <c r="P41" s="87"/>
      <c r="Q41" s="87"/>
    </row>
    <row r="42" spans="1:17" x14ac:dyDescent="0.35">
      <c r="A42" s="86"/>
      <c r="B42" s="86"/>
      <c r="C42" s="86"/>
      <c r="D42" s="86"/>
      <c r="E42" s="86"/>
      <c r="F42" s="86"/>
      <c r="G42" s="86"/>
      <c r="H42" s="86"/>
      <c r="I42" s="86"/>
      <c r="J42" s="87"/>
      <c r="K42" s="87"/>
      <c r="L42" s="87"/>
      <c r="M42" s="87"/>
      <c r="N42" s="87"/>
      <c r="O42" s="87"/>
      <c r="P42" s="87"/>
      <c r="Q42" s="87"/>
    </row>
    <row r="43" spans="1:17" x14ac:dyDescent="0.35">
      <c r="A43" s="86"/>
      <c r="B43" s="86"/>
      <c r="C43" s="86"/>
      <c r="D43" s="86"/>
      <c r="E43" s="86"/>
      <c r="F43" s="86"/>
      <c r="G43" s="86"/>
      <c r="H43" s="86"/>
      <c r="I43" s="86"/>
      <c r="J43" s="87"/>
      <c r="K43" s="87"/>
      <c r="L43" s="87"/>
      <c r="M43" s="87"/>
      <c r="N43" s="87"/>
      <c r="O43" s="87"/>
      <c r="P43" s="87"/>
      <c r="Q43" s="87"/>
    </row>
    <row r="44" spans="1:17" x14ac:dyDescent="0.35">
      <c r="A44" s="86"/>
      <c r="B44" s="86"/>
      <c r="C44" s="86"/>
      <c r="D44" s="86"/>
      <c r="E44" s="86"/>
      <c r="F44" s="86"/>
      <c r="G44" s="86"/>
      <c r="H44" s="86"/>
      <c r="I44" s="86"/>
      <c r="J44" s="87"/>
      <c r="K44" s="87"/>
      <c r="L44" s="87"/>
      <c r="M44" s="87"/>
      <c r="N44" s="87"/>
      <c r="O44" s="87"/>
      <c r="P44" s="87"/>
      <c r="Q44" s="87"/>
    </row>
    <row r="45" spans="1:17" x14ac:dyDescent="0.35">
      <c r="A45" s="86"/>
      <c r="B45" s="86"/>
      <c r="C45" s="86"/>
      <c r="D45" s="86"/>
      <c r="E45" s="86"/>
      <c r="F45" s="86"/>
      <c r="G45" s="86"/>
      <c r="H45" s="86"/>
      <c r="I45" s="86"/>
      <c r="J45" s="87"/>
      <c r="K45" s="87"/>
      <c r="L45" s="87"/>
      <c r="M45" s="87"/>
      <c r="N45" s="87"/>
      <c r="O45" s="87"/>
      <c r="P45" s="87"/>
      <c r="Q45" s="87"/>
    </row>
    <row r="46" spans="1:17" x14ac:dyDescent="0.35">
      <c r="A46" s="86"/>
      <c r="B46" s="86"/>
      <c r="C46" s="86"/>
      <c r="D46" s="86"/>
      <c r="E46" s="86"/>
      <c r="F46" s="86"/>
      <c r="G46" s="86"/>
      <c r="H46" s="86"/>
      <c r="I46" s="86"/>
      <c r="J46" s="87"/>
      <c r="K46" s="87"/>
      <c r="L46" s="87"/>
      <c r="M46" s="87"/>
      <c r="N46" s="87"/>
      <c r="O46" s="87"/>
      <c r="P46" s="87"/>
      <c r="Q46" s="87"/>
    </row>
    <row r="47" spans="1:17" x14ac:dyDescent="0.35">
      <c r="A47" s="86"/>
      <c r="B47" s="86"/>
      <c r="C47" s="86"/>
      <c r="D47" s="86"/>
      <c r="E47" s="86"/>
      <c r="F47" s="86"/>
      <c r="G47" s="86"/>
      <c r="H47" s="86"/>
      <c r="I47" s="86"/>
      <c r="J47" s="87"/>
      <c r="K47" s="87"/>
      <c r="L47" s="87"/>
      <c r="M47" s="87"/>
      <c r="N47" s="87"/>
      <c r="O47" s="87"/>
      <c r="P47" s="87"/>
      <c r="Q47" s="87"/>
    </row>
    <row r="48" spans="1:17" x14ac:dyDescent="0.35">
      <c r="A48" s="86"/>
      <c r="B48" s="86"/>
      <c r="C48" s="86"/>
      <c r="D48" s="86"/>
      <c r="E48" s="86"/>
      <c r="F48" s="86"/>
      <c r="G48" s="86"/>
      <c r="H48" s="86"/>
      <c r="I48" s="86"/>
      <c r="J48" s="87"/>
      <c r="K48" s="87"/>
      <c r="L48" s="87"/>
      <c r="M48" s="87"/>
      <c r="N48" s="87"/>
      <c r="O48" s="87"/>
      <c r="P48" s="87"/>
      <c r="Q48" s="87"/>
    </row>
    <row r="49" spans="1:17" x14ac:dyDescent="0.35">
      <c r="A49" s="86"/>
      <c r="B49" s="86"/>
      <c r="C49" s="86"/>
      <c r="D49" s="86"/>
      <c r="E49" s="86"/>
      <c r="F49" s="86"/>
      <c r="G49" s="86"/>
      <c r="H49" s="86"/>
      <c r="I49" s="86"/>
      <c r="J49" s="87"/>
      <c r="K49" s="87"/>
      <c r="L49" s="87"/>
      <c r="M49" s="87"/>
      <c r="N49" s="87"/>
      <c r="O49" s="87"/>
      <c r="P49" s="87"/>
      <c r="Q49" s="87"/>
    </row>
    <row r="50" spans="1:17" x14ac:dyDescent="0.35">
      <c r="A50" s="86"/>
      <c r="B50" s="86"/>
      <c r="C50" s="86"/>
      <c r="D50" s="86"/>
      <c r="E50" s="86"/>
      <c r="F50" s="86"/>
      <c r="G50" s="86"/>
      <c r="H50" s="86"/>
      <c r="I50" s="86"/>
      <c r="J50" s="87"/>
      <c r="K50" s="87"/>
      <c r="L50" s="87"/>
      <c r="M50" s="87"/>
      <c r="N50" s="87"/>
      <c r="O50" s="87"/>
      <c r="P50" s="87"/>
      <c r="Q50" s="87"/>
    </row>
    <row r="51" spans="1:17" x14ac:dyDescent="0.35">
      <c r="A51" s="86"/>
      <c r="B51" s="86"/>
      <c r="C51" s="86"/>
      <c r="D51" s="86"/>
      <c r="E51" s="86"/>
      <c r="F51" s="86"/>
      <c r="G51" s="86"/>
      <c r="H51" s="86"/>
      <c r="I51" s="86"/>
      <c r="J51" s="87"/>
      <c r="K51" s="87"/>
      <c r="L51" s="87"/>
      <c r="M51" s="87"/>
      <c r="N51" s="87"/>
      <c r="O51" s="87"/>
      <c r="P51" s="87"/>
      <c r="Q51" s="87"/>
    </row>
    <row r="52" spans="1:17" x14ac:dyDescent="0.35">
      <c r="A52" s="86"/>
      <c r="B52" s="86"/>
      <c r="C52" s="86"/>
      <c r="D52" s="86"/>
      <c r="E52" s="86"/>
      <c r="F52" s="86"/>
      <c r="G52" s="86"/>
      <c r="H52" s="86"/>
      <c r="I52" s="86"/>
      <c r="J52" s="87"/>
      <c r="K52" s="87"/>
      <c r="L52" s="87"/>
      <c r="M52" s="87"/>
      <c r="N52" s="87"/>
      <c r="O52" s="87"/>
      <c r="P52" s="87"/>
      <c r="Q52" s="87"/>
    </row>
    <row r="53" spans="1:17" x14ac:dyDescent="0.35">
      <c r="A53" s="86"/>
      <c r="B53" s="86"/>
      <c r="C53" s="86"/>
      <c r="D53" s="86"/>
      <c r="E53" s="86"/>
      <c r="F53" s="86"/>
      <c r="G53" s="86"/>
      <c r="H53" s="86"/>
      <c r="I53" s="86"/>
      <c r="J53" s="87"/>
      <c r="K53" s="87"/>
      <c r="L53" s="87"/>
      <c r="M53" s="87"/>
      <c r="N53" s="87"/>
      <c r="O53" s="87"/>
      <c r="P53" s="87"/>
      <c r="Q53" s="87"/>
    </row>
    <row r="54" spans="1:17" x14ac:dyDescent="0.35">
      <c r="A54" s="86"/>
      <c r="B54" s="86"/>
      <c r="C54" s="86"/>
      <c r="D54" s="86"/>
      <c r="E54" s="86"/>
      <c r="F54" s="86"/>
      <c r="G54" s="86"/>
      <c r="H54" s="86"/>
      <c r="I54" s="86"/>
      <c r="J54" s="87"/>
      <c r="K54" s="87"/>
      <c r="L54" s="87"/>
      <c r="M54" s="87"/>
      <c r="N54" s="87"/>
      <c r="O54" s="87"/>
      <c r="P54" s="87"/>
      <c r="Q54" s="87"/>
    </row>
    <row r="55" spans="1:17" x14ac:dyDescent="0.35">
      <c r="A55" s="86"/>
      <c r="B55" s="86"/>
      <c r="C55" s="86"/>
      <c r="D55" s="86"/>
      <c r="E55" s="86"/>
      <c r="F55" s="86"/>
      <c r="G55" s="86"/>
      <c r="H55" s="86"/>
      <c r="I55" s="86"/>
      <c r="J55" s="87"/>
      <c r="K55" s="87"/>
      <c r="L55" s="87"/>
      <c r="M55" s="87"/>
      <c r="N55" s="87"/>
      <c r="O55" s="87"/>
      <c r="P55" s="87"/>
      <c r="Q55" s="87"/>
    </row>
    <row r="56" spans="1:17" x14ac:dyDescent="0.35">
      <c r="A56" s="8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x14ac:dyDescent="0.35">
      <c r="A57" s="8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s="462" customFormat="1" ht="15" thickBot="1" x14ac:dyDescent="0.4">
      <c r="A58" s="463" t="s">
        <v>702</v>
      </c>
      <c r="B58" s="343">
        <f>COUNTIF(B7:B57, "Y")</f>
        <v>0</v>
      </c>
      <c r="C58" s="343">
        <f>COUNTIF(C7:C57, "N")</f>
        <v>0</v>
      </c>
      <c r="D58" s="343">
        <f>COUNTIF(D7:D57, "Acting")</f>
        <v>0</v>
      </c>
      <c r="E58" s="343">
        <f>COUNTIF(E7:E57, "Y")</f>
        <v>0</v>
      </c>
      <c r="F58" s="343">
        <f>COUNTIF(F7:F57, "N")</f>
        <v>0</v>
      </c>
      <c r="G58" s="343">
        <f>COUNTIF(G7:G57, "Y")</f>
        <v>0</v>
      </c>
      <c r="H58" s="343">
        <f>COUNTIF(H7:H57, "N")</f>
        <v>0</v>
      </c>
      <c r="I58" s="458"/>
      <c r="J58" s="343">
        <f>COUNTIF(J7:J57, "Y")</f>
        <v>0</v>
      </c>
      <c r="K58" s="343">
        <f>COUNTIF(K7:K57, "N")</f>
        <v>0</v>
      </c>
      <c r="L58" s="343">
        <f>COUNTIF(L7:L57, "Acting")</f>
        <v>0</v>
      </c>
      <c r="M58" s="343">
        <f>COUNTIF(M7:M57, "Y")</f>
        <v>0</v>
      </c>
      <c r="N58" s="343">
        <f>COUNTIF(N7:N57, "N")</f>
        <v>0</v>
      </c>
      <c r="O58" s="343">
        <f>COUNTIF(O7:O57, "Y")</f>
        <v>0</v>
      </c>
      <c r="P58" s="343">
        <f>COUNTIF(P7:P57, "N")</f>
        <v>0</v>
      </c>
      <c r="Q58" s="461"/>
    </row>
    <row r="59" spans="1:17" ht="15" thickTop="1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1" spans="1:17" x14ac:dyDescent="0.35">
      <c r="A61" s="1" t="s">
        <v>935</v>
      </c>
    </row>
    <row r="62" spans="1:17" ht="23" customHeight="1" x14ac:dyDescent="0.35">
      <c r="A62" s="514" t="s">
        <v>850</v>
      </c>
      <c r="B62" s="514"/>
      <c r="C62" s="514"/>
      <c r="D62" s="514"/>
      <c r="E62" s="514"/>
      <c r="F62" s="514"/>
      <c r="G62" s="514"/>
      <c r="H62" s="514"/>
      <c r="I62" s="514"/>
      <c r="J62" s="514"/>
      <c r="K62" s="514"/>
      <c r="L62" s="514"/>
      <c r="M62" s="514"/>
      <c r="N62" s="514"/>
      <c r="O62" s="514"/>
      <c r="P62" s="514"/>
      <c r="Q62" s="514"/>
    </row>
    <row r="63" spans="1:17" ht="30.75" customHeight="1" x14ac:dyDescent="0.35">
      <c r="A63" s="519" t="s">
        <v>0</v>
      </c>
      <c r="B63" s="515" t="s">
        <v>3</v>
      </c>
      <c r="C63" s="552"/>
      <c r="D63" s="552"/>
      <c r="E63" s="552"/>
      <c r="F63" s="552"/>
      <c r="G63" s="552"/>
      <c r="H63" s="552"/>
      <c r="I63" s="552"/>
      <c r="J63" s="552"/>
      <c r="K63" s="552"/>
      <c r="L63" s="552"/>
      <c r="M63" s="552"/>
      <c r="N63" s="552"/>
      <c r="O63" s="552"/>
      <c r="P63" s="552"/>
      <c r="Q63" s="516"/>
    </row>
    <row r="64" spans="1:17" ht="65.25" customHeight="1" x14ac:dyDescent="0.35">
      <c r="A64" s="519"/>
      <c r="B64" s="609" t="s">
        <v>8</v>
      </c>
      <c r="C64" s="650"/>
      <c r="D64" s="610"/>
      <c r="E64" s="519" t="s">
        <v>777</v>
      </c>
      <c r="F64" s="519"/>
      <c r="G64" s="519" t="s">
        <v>779</v>
      </c>
      <c r="H64" s="519"/>
      <c r="I64" s="511" t="s">
        <v>5</v>
      </c>
      <c r="J64" s="609" t="s">
        <v>9</v>
      </c>
      <c r="K64" s="650"/>
      <c r="L64" s="610"/>
      <c r="M64" s="519" t="s">
        <v>852</v>
      </c>
      <c r="N64" s="519"/>
      <c r="O64" s="519" t="s">
        <v>779</v>
      </c>
      <c r="P64" s="519"/>
      <c r="Q64" s="511" t="s">
        <v>5</v>
      </c>
    </row>
    <row r="65" spans="1:17" x14ac:dyDescent="0.35">
      <c r="A65" s="519"/>
      <c r="B65" s="84" t="s">
        <v>1</v>
      </c>
      <c r="C65" s="84" t="s">
        <v>2</v>
      </c>
      <c r="D65" s="84" t="s">
        <v>7</v>
      </c>
      <c r="E65" s="84" t="s">
        <v>1</v>
      </c>
      <c r="F65" s="84" t="s">
        <v>2</v>
      </c>
      <c r="G65" s="84" t="s">
        <v>1</v>
      </c>
      <c r="H65" s="84" t="s">
        <v>2</v>
      </c>
      <c r="I65" s="513"/>
      <c r="J65" s="84" t="s">
        <v>1</v>
      </c>
      <c r="K65" s="84" t="s">
        <v>2</v>
      </c>
      <c r="L65" s="83" t="s">
        <v>7</v>
      </c>
      <c r="M65" s="84" t="s">
        <v>1</v>
      </c>
      <c r="N65" s="84" t="s">
        <v>2</v>
      </c>
      <c r="O65" s="84" t="s">
        <v>1</v>
      </c>
      <c r="P65" s="84" t="s">
        <v>2</v>
      </c>
      <c r="Q65" s="513"/>
    </row>
    <row r="66" spans="1:17" x14ac:dyDescent="0.35">
      <c r="A66" s="4"/>
      <c r="B66" s="4"/>
      <c r="C66" s="4"/>
      <c r="D66" s="77"/>
      <c r="E66" s="4"/>
      <c r="F66" s="4"/>
      <c r="G66" s="4"/>
      <c r="H66" s="4"/>
      <c r="I66" s="4"/>
      <c r="J66" s="3"/>
      <c r="K66" s="3"/>
      <c r="L66" s="3"/>
      <c r="M66" s="3"/>
      <c r="N66" s="3"/>
      <c r="O66" s="3"/>
      <c r="P66" s="3"/>
      <c r="Q66" s="3"/>
    </row>
    <row r="67" spans="1:17" x14ac:dyDescent="0.35">
      <c r="A67" s="86"/>
      <c r="B67" s="86"/>
      <c r="C67" s="86"/>
      <c r="D67" s="86"/>
      <c r="E67" s="86"/>
      <c r="F67" s="86"/>
      <c r="G67" s="86"/>
      <c r="H67" s="86"/>
      <c r="I67" s="86"/>
      <c r="J67" s="87"/>
      <c r="K67" s="87"/>
      <c r="L67" s="87"/>
      <c r="M67" s="87"/>
      <c r="N67" s="87"/>
      <c r="O67" s="87"/>
      <c r="P67" s="87"/>
      <c r="Q67" s="87"/>
    </row>
    <row r="68" spans="1:17" x14ac:dyDescent="0.35">
      <c r="A68" s="86"/>
      <c r="B68" s="86"/>
      <c r="C68" s="86"/>
      <c r="D68" s="86"/>
      <c r="E68" s="86"/>
      <c r="F68" s="86"/>
      <c r="G68" s="86"/>
      <c r="H68" s="86"/>
      <c r="I68" s="86"/>
      <c r="J68" s="87"/>
      <c r="K68" s="87"/>
      <c r="L68" s="87"/>
      <c r="M68" s="87"/>
      <c r="N68" s="87"/>
      <c r="O68" s="87"/>
      <c r="P68" s="87"/>
      <c r="Q68" s="87"/>
    </row>
    <row r="69" spans="1:17" x14ac:dyDescent="0.35">
      <c r="A69" s="86"/>
      <c r="B69" s="86"/>
      <c r="C69" s="86"/>
      <c r="D69" s="86"/>
      <c r="E69" s="86"/>
      <c r="F69" s="86"/>
      <c r="G69" s="86"/>
      <c r="H69" s="86"/>
      <c r="I69" s="86"/>
      <c r="J69" s="87"/>
      <c r="K69" s="87"/>
      <c r="L69" s="87"/>
      <c r="M69" s="87"/>
      <c r="N69" s="87"/>
      <c r="O69" s="87"/>
      <c r="P69" s="87"/>
      <c r="Q69" s="87"/>
    </row>
    <row r="70" spans="1:17" x14ac:dyDescent="0.35">
      <c r="A70" s="86"/>
      <c r="B70" s="86"/>
      <c r="C70" s="86"/>
      <c r="D70" s="86"/>
      <c r="E70" s="86"/>
      <c r="F70" s="86"/>
      <c r="G70" s="86"/>
      <c r="H70" s="86"/>
      <c r="I70" s="86"/>
      <c r="J70" s="87"/>
      <c r="K70" s="87"/>
      <c r="L70" s="87"/>
      <c r="M70" s="87"/>
      <c r="N70" s="87"/>
      <c r="O70" s="87"/>
      <c r="P70" s="87"/>
      <c r="Q70" s="87"/>
    </row>
    <row r="71" spans="1:17" x14ac:dyDescent="0.35">
      <c r="A71" s="86"/>
      <c r="B71" s="86"/>
      <c r="C71" s="86"/>
      <c r="D71" s="86"/>
      <c r="E71" s="86"/>
      <c r="F71" s="86"/>
      <c r="G71" s="86"/>
      <c r="H71" s="86"/>
      <c r="I71" s="86"/>
      <c r="J71" s="87"/>
      <c r="K71" s="87"/>
      <c r="L71" s="87"/>
      <c r="M71" s="87"/>
      <c r="N71" s="87"/>
      <c r="O71" s="87"/>
      <c r="P71" s="87"/>
      <c r="Q71" s="87"/>
    </row>
    <row r="72" spans="1:17" x14ac:dyDescent="0.35">
      <c r="A72" s="86"/>
      <c r="B72" s="86"/>
      <c r="C72" s="86"/>
      <c r="D72" s="86"/>
      <c r="E72" s="86"/>
      <c r="F72" s="86"/>
      <c r="G72" s="86"/>
      <c r="H72" s="86"/>
      <c r="I72" s="86"/>
      <c r="J72" s="87"/>
      <c r="K72" s="87"/>
      <c r="L72" s="87"/>
      <c r="M72" s="87"/>
      <c r="N72" s="87"/>
      <c r="O72" s="87"/>
      <c r="P72" s="87"/>
      <c r="Q72" s="87"/>
    </row>
    <row r="73" spans="1:17" x14ac:dyDescent="0.35">
      <c r="A73" s="86"/>
      <c r="B73" s="86"/>
      <c r="C73" s="86"/>
      <c r="D73" s="86"/>
      <c r="E73" s="86"/>
      <c r="F73" s="86"/>
      <c r="G73" s="86"/>
      <c r="H73" s="86"/>
      <c r="I73" s="86"/>
      <c r="J73" s="87"/>
      <c r="K73" s="87"/>
      <c r="L73" s="87"/>
      <c r="M73" s="87"/>
      <c r="N73" s="87"/>
      <c r="O73" s="87"/>
      <c r="P73" s="87"/>
      <c r="Q73" s="87"/>
    </row>
    <row r="74" spans="1:17" x14ac:dyDescent="0.35">
      <c r="A74" s="86"/>
      <c r="B74" s="86"/>
      <c r="C74" s="86"/>
      <c r="D74" s="86"/>
      <c r="E74" s="86"/>
      <c r="F74" s="86"/>
      <c r="G74" s="86"/>
      <c r="H74" s="86"/>
      <c r="I74" s="86"/>
      <c r="J74" s="87"/>
      <c r="K74" s="87"/>
      <c r="L74" s="87"/>
      <c r="M74" s="87"/>
      <c r="N74" s="87"/>
      <c r="O74" s="87"/>
      <c r="P74" s="87"/>
      <c r="Q74" s="87"/>
    </row>
    <row r="75" spans="1:17" x14ac:dyDescent="0.35">
      <c r="A75" s="86"/>
      <c r="B75" s="86"/>
      <c r="C75" s="86"/>
      <c r="D75" s="86"/>
      <c r="E75" s="86"/>
      <c r="F75" s="86"/>
      <c r="G75" s="86"/>
      <c r="H75" s="86"/>
      <c r="I75" s="86"/>
      <c r="J75" s="87"/>
      <c r="K75" s="87"/>
      <c r="L75" s="87"/>
      <c r="M75" s="87"/>
      <c r="N75" s="87"/>
      <c r="O75" s="87"/>
      <c r="P75" s="87"/>
      <c r="Q75" s="87"/>
    </row>
    <row r="76" spans="1:17" x14ac:dyDescent="0.35">
      <c r="A76" s="86"/>
      <c r="B76" s="86"/>
      <c r="C76" s="86"/>
      <c r="D76" s="86"/>
      <c r="E76" s="86"/>
      <c r="F76" s="86"/>
      <c r="G76" s="86"/>
      <c r="H76" s="86"/>
      <c r="I76" s="86"/>
      <c r="J76" s="87"/>
      <c r="K76" s="87"/>
      <c r="L76" s="87"/>
      <c r="M76" s="87"/>
      <c r="N76" s="87"/>
      <c r="O76" s="87"/>
      <c r="P76" s="87"/>
      <c r="Q76" s="87"/>
    </row>
    <row r="77" spans="1:17" x14ac:dyDescent="0.35">
      <c r="A77" s="86"/>
      <c r="B77" s="86"/>
      <c r="C77" s="86"/>
      <c r="D77" s="86"/>
      <c r="E77" s="86"/>
      <c r="F77" s="86"/>
      <c r="G77" s="86"/>
      <c r="H77" s="86"/>
      <c r="I77" s="86"/>
      <c r="J77" s="87"/>
      <c r="K77" s="87"/>
      <c r="L77" s="87"/>
      <c r="M77" s="87"/>
      <c r="N77" s="87"/>
      <c r="O77" s="87"/>
      <c r="P77" s="87"/>
      <c r="Q77" s="87"/>
    </row>
    <row r="78" spans="1:17" x14ac:dyDescent="0.35">
      <c r="A78" s="86"/>
      <c r="B78" s="86"/>
      <c r="C78" s="86"/>
      <c r="D78" s="86"/>
      <c r="E78" s="86"/>
      <c r="F78" s="86"/>
      <c r="G78" s="86"/>
      <c r="H78" s="86"/>
      <c r="I78" s="86"/>
      <c r="J78" s="87"/>
      <c r="K78" s="87"/>
      <c r="L78" s="87"/>
      <c r="M78" s="87"/>
      <c r="N78" s="87"/>
      <c r="O78" s="87"/>
      <c r="P78" s="87"/>
      <c r="Q78" s="87"/>
    </row>
    <row r="79" spans="1:17" x14ac:dyDescent="0.35">
      <c r="A79" s="86"/>
      <c r="B79" s="86"/>
      <c r="C79" s="86"/>
      <c r="D79" s="86"/>
      <c r="E79" s="86"/>
      <c r="F79" s="86"/>
      <c r="G79" s="86"/>
      <c r="H79" s="86"/>
      <c r="I79" s="86"/>
      <c r="J79" s="87"/>
      <c r="K79" s="87"/>
      <c r="L79" s="87"/>
      <c r="M79" s="87"/>
      <c r="N79" s="87"/>
      <c r="O79" s="87"/>
      <c r="P79" s="87"/>
      <c r="Q79" s="87"/>
    </row>
    <row r="80" spans="1:17" x14ac:dyDescent="0.35">
      <c r="A80" s="86"/>
      <c r="B80" s="86"/>
      <c r="C80" s="86"/>
      <c r="D80" s="86"/>
      <c r="E80" s="86"/>
      <c r="F80" s="86"/>
      <c r="G80" s="86"/>
      <c r="H80" s="86"/>
      <c r="I80" s="86"/>
      <c r="J80" s="87"/>
      <c r="K80" s="87"/>
      <c r="L80" s="87"/>
      <c r="M80" s="87"/>
      <c r="N80" s="87"/>
      <c r="O80" s="87"/>
      <c r="P80" s="87"/>
      <c r="Q80" s="87"/>
    </row>
    <row r="81" spans="1:17" x14ac:dyDescent="0.35">
      <c r="A81" s="86"/>
      <c r="B81" s="86"/>
      <c r="C81" s="86"/>
      <c r="D81" s="86"/>
      <c r="E81" s="86"/>
      <c r="F81" s="86"/>
      <c r="G81" s="86"/>
      <c r="H81" s="86"/>
      <c r="I81" s="86"/>
      <c r="J81" s="87"/>
      <c r="K81" s="87"/>
      <c r="L81" s="87"/>
      <c r="M81" s="87"/>
      <c r="N81" s="87"/>
      <c r="O81" s="87"/>
      <c r="P81" s="87"/>
      <c r="Q81" s="87"/>
    </row>
    <row r="82" spans="1:17" x14ac:dyDescent="0.35">
      <c r="A82" s="86"/>
      <c r="B82" s="86"/>
      <c r="C82" s="86"/>
      <c r="D82" s="86"/>
      <c r="E82" s="86"/>
      <c r="F82" s="86"/>
      <c r="G82" s="86"/>
      <c r="H82" s="86"/>
      <c r="I82" s="86"/>
      <c r="J82" s="87"/>
      <c r="K82" s="87"/>
      <c r="L82" s="87"/>
      <c r="M82" s="87"/>
      <c r="N82" s="87"/>
      <c r="O82" s="87"/>
      <c r="P82" s="87"/>
      <c r="Q82" s="87"/>
    </row>
    <row r="83" spans="1:17" x14ac:dyDescent="0.35">
      <c r="A83" s="86"/>
      <c r="B83" s="86"/>
      <c r="C83" s="86"/>
      <c r="D83" s="86"/>
      <c r="E83" s="86"/>
      <c r="F83" s="86"/>
      <c r="G83" s="86"/>
      <c r="H83" s="86"/>
      <c r="I83" s="86"/>
      <c r="J83" s="87"/>
      <c r="K83" s="87"/>
      <c r="L83" s="87"/>
      <c r="M83" s="87"/>
      <c r="N83" s="87"/>
      <c r="O83" s="87"/>
      <c r="P83" s="87"/>
      <c r="Q83" s="87"/>
    </row>
    <row r="84" spans="1:17" x14ac:dyDescent="0.35">
      <c r="A84" s="86"/>
      <c r="B84" s="86"/>
      <c r="C84" s="86"/>
      <c r="D84" s="86"/>
      <c r="E84" s="86"/>
      <c r="F84" s="86"/>
      <c r="G84" s="86"/>
      <c r="H84" s="86"/>
      <c r="I84" s="86"/>
      <c r="J84" s="87"/>
      <c r="K84" s="87"/>
      <c r="L84" s="87"/>
      <c r="M84" s="87"/>
      <c r="N84" s="87"/>
      <c r="O84" s="87"/>
      <c r="P84" s="87"/>
      <c r="Q84" s="87"/>
    </row>
    <row r="85" spans="1:17" x14ac:dyDescent="0.35">
      <c r="A85" s="86"/>
      <c r="B85" s="86"/>
      <c r="C85" s="86"/>
      <c r="D85" s="86"/>
      <c r="E85" s="86"/>
      <c r="F85" s="86"/>
      <c r="G85" s="86"/>
      <c r="H85" s="86"/>
      <c r="I85" s="86"/>
      <c r="J85" s="87"/>
      <c r="K85" s="87"/>
      <c r="L85" s="87"/>
      <c r="M85" s="87"/>
      <c r="N85" s="87"/>
      <c r="O85" s="87"/>
      <c r="P85" s="87"/>
      <c r="Q85" s="87"/>
    </row>
    <row r="86" spans="1:17" x14ac:dyDescent="0.35">
      <c r="A86" s="86"/>
      <c r="B86" s="86"/>
      <c r="C86" s="86"/>
      <c r="D86" s="86"/>
      <c r="E86" s="86"/>
      <c r="F86" s="86"/>
      <c r="G86" s="86"/>
      <c r="H86" s="86"/>
      <c r="I86" s="86"/>
      <c r="J86" s="87"/>
      <c r="K86" s="87"/>
      <c r="L86" s="87"/>
      <c r="M86" s="87"/>
      <c r="N86" s="87"/>
      <c r="O86" s="87"/>
      <c r="P86" s="87"/>
      <c r="Q86" s="87"/>
    </row>
    <row r="87" spans="1:17" x14ac:dyDescent="0.35">
      <c r="A87" s="86"/>
      <c r="B87" s="86"/>
      <c r="C87" s="86"/>
      <c r="D87" s="86"/>
      <c r="E87" s="86"/>
      <c r="F87" s="86"/>
      <c r="G87" s="86"/>
      <c r="H87" s="86"/>
      <c r="I87" s="86"/>
      <c r="J87" s="87"/>
      <c r="K87" s="87"/>
      <c r="L87" s="87"/>
      <c r="M87" s="87"/>
      <c r="N87" s="87"/>
      <c r="O87" s="87"/>
      <c r="P87" s="87"/>
      <c r="Q87" s="87"/>
    </row>
    <row r="88" spans="1:17" x14ac:dyDescent="0.35">
      <c r="A88" s="86"/>
      <c r="B88" s="86"/>
      <c r="C88" s="86"/>
      <c r="D88" s="86"/>
      <c r="E88" s="86"/>
      <c r="F88" s="86"/>
      <c r="G88" s="86"/>
      <c r="H88" s="86"/>
      <c r="I88" s="86"/>
      <c r="J88" s="87"/>
      <c r="K88" s="87"/>
      <c r="L88" s="87"/>
      <c r="M88" s="87"/>
      <c r="N88" s="87"/>
      <c r="O88" s="87"/>
      <c r="P88" s="87"/>
      <c r="Q88" s="87"/>
    </row>
    <row r="89" spans="1:17" x14ac:dyDescent="0.35">
      <c r="A89" s="86"/>
      <c r="B89" s="86"/>
      <c r="C89" s="86"/>
      <c r="D89" s="86"/>
      <c r="E89" s="86"/>
      <c r="F89" s="86"/>
      <c r="G89" s="86"/>
      <c r="H89" s="86"/>
      <c r="I89" s="86"/>
      <c r="J89" s="87"/>
      <c r="K89" s="87"/>
      <c r="L89" s="87"/>
      <c r="M89" s="87"/>
      <c r="N89" s="87"/>
      <c r="O89" s="87"/>
      <c r="P89" s="87"/>
      <c r="Q89" s="87"/>
    </row>
    <row r="90" spans="1:17" x14ac:dyDescent="0.35">
      <c r="A90" s="86"/>
      <c r="B90" s="86"/>
      <c r="C90" s="86"/>
      <c r="D90" s="86"/>
      <c r="E90" s="86"/>
      <c r="F90" s="86"/>
      <c r="G90" s="86"/>
      <c r="H90" s="86"/>
      <c r="I90" s="86"/>
      <c r="J90" s="87"/>
      <c r="K90" s="87"/>
      <c r="L90" s="87"/>
      <c r="M90" s="87"/>
      <c r="N90" s="87"/>
      <c r="O90" s="87"/>
      <c r="P90" s="87"/>
      <c r="Q90" s="87"/>
    </row>
    <row r="91" spans="1:17" x14ac:dyDescent="0.35">
      <c r="A91" s="86"/>
      <c r="B91" s="86"/>
      <c r="C91" s="86"/>
      <c r="D91" s="86"/>
      <c r="E91" s="86"/>
      <c r="F91" s="86"/>
      <c r="G91" s="86"/>
      <c r="H91" s="86"/>
      <c r="I91" s="86"/>
      <c r="J91" s="87"/>
      <c r="K91" s="87"/>
      <c r="L91" s="87"/>
      <c r="M91" s="87"/>
      <c r="N91" s="87"/>
      <c r="O91" s="87"/>
      <c r="P91" s="87"/>
      <c r="Q91" s="87"/>
    </row>
    <row r="92" spans="1:17" x14ac:dyDescent="0.35">
      <c r="A92" s="86"/>
      <c r="B92" s="86"/>
      <c r="C92" s="86"/>
      <c r="D92" s="86"/>
      <c r="E92" s="86"/>
      <c r="F92" s="86"/>
      <c r="G92" s="86"/>
      <c r="H92" s="86"/>
      <c r="I92" s="86"/>
      <c r="J92" s="87"/>
      <c r="K92" s="87"/>
      <c r="L92" s="87"/>
      <c r="M92" s="87"/>
      <c r="N92" s="87"/>
      <c r="O92" s="87"/>
      <c r="P92" s="87"/>
      <c r="Q92" s="87"/>
    </row>
    <row r="93" spans="1:17" x14ac:dyDescent="0.35">
      <c r="A93" s="86"/>
      <c r="B93" s="86"/>
      <c r="C93" s="86"/>
      <c r="D93" s="86"/>
      <c r="E93" s="86"/>
      <c r="F93" s="86"/>
      <c r="G93" s="86"/>
      <c r="H93" s="86"/>
      <c r="I93" s="86"/>
      <c r="J93" s="87"/>
      <c r="K93" s="87"/>
      <c r="L93" s="87"/>
      <c r="M93" s="87"/>
      <c r="N93" s="87"/>
      <c r="O93" s="87"/>
      <c r="P93" s="87"/>
      <c r="Q93" s="87"/>
    </row>
    <row r="94" spans="1:17" x14ac:dyDescent="0.35">
      <c r="A94" s="86"/>
      <c r="B94" s="86"/>
      <c r="C94" s="86"/>
      <c r="D94" s="86"/>
      <c r="E94" s="86"/>
      <c r="F94" s="86"/>
      <c r="G94" s="86"/>
      <c r="H94" s="86"/>
      <c r="I94" s="86"/>
      <c r="J94" s="87"/>
      <c r="K94" s="87"/>
      <c r="L94" s="87"/>
      <c r="M94" s="87"/>
      <c r="N94" s="87"/>
      <c r="O94" s="87"/>
      <c r="P94" s="87"/>
      <c r="Q94" s="87"/>
    </row>
    <row r="95" spans="1:17" x14ac:dyDescent="0.35">
      <c r="A95" s="86"/>
      <c r="B95" s="86"/>
      <c r="C95" s="86"/>
      <c r="D95" s="86"/>
      <c r="E95" s="86"/>
      <c r="F95" s="86"/>
      <c r="G95" s="86"/>
      <c r="H95" s="86"/>
      <c r="I95" s="86"/>
      <c r="J95" s="87"/>
      <c r="K95" s="87"/>
      <c r="L95" s="87"/>
      <c r="M95" s="87"/>
      <c r="N95" s="87"/>
      <c r="O95" s="87"/>
      <c r="P95" s="87"/>
      <c r="Q95" s="87"/>
    </row>
    <row r="96" spans="1:17" x14ac:dyDescent="0.35">
      <c r="A96" s="86"/>
      <c r="B96" s="86"/>
      <c r="C96" s="86"/>
      <c r="D96" s="86"/>
      <c r="E96" s="86"/>
      <c r="F96" s="86"/>
      <c r="G96" s="86"/>
      <c r="H96" s="86"/>
      <c r="I96" s="86"/>
      <c r="J96" s="87"/>
      <c r="K96" s="87"/>
      <c r="L96" s="87"/>
      <c r="M96" s="87"/>
      <c r="N96" s="87"/>
      <c r="O96" s="87"/>
      <c r="P96" s="87"/>
      <c r="Q96" s="87"/>
    </row>
    <row r="97" spans="1:17" x14ac:dyDescent="0.35">
      <c r="A97" s="86"/>
      <c r="B97" s="86"/>
      <c r="C97" s="86"/>
      <c r="D97" s="86"/>
      <c r="E97" s="86"/>
      <c r="F97" s="86"/>
      <c r="G97" s="86"/>
      <c r="H97" s="86"/>
      <c r="I97" s="86"/>
      <c r="J97" s="87"/>
      <c r="K97" s="87"/>
      <c r="L97" s="87"/>
      <c r="M97" s="87"/>
      <c r="N97" s="87"/>
      <c r="O97" s="87"/>
      <c r="P97" s="87"/>
      <c r="Q97" s="87"/>
    </row>
    <row r="98" spans="1:17" x14ac:dyDescent="0.35">
      <c r="A98" s="86"/>
      <c r="B98" s="86"/>
      <c r="C98" s="86"/>
      <c r="D98" s="86"/>
      <c r="E98" s="86"/>
      <c r="F98" s="86"/>
      <c r="G98" s="86"/>
      <c r="H98" s="86"/>
      <c r="I98" s="86"/>
      <c r="J98" s="87"/>
      <c r="K98" s="87"/>
      <c r="L98" s="87"/>
      <c r="M98" s="87"/>
      <c r="N98" s="87"/>
      <c r="O98" s="87"/>
      <c r="P98" s="87"/>
      <c r="Q98" s="87"/>
    </row>
    <row r="99" spans="1:17" x14ac:dyDescent="0.35">
      <c r="A99" s="86"/>
      <c r="B99" s="86"/>
      <c r="C99" s="86"/>
      <c r="D99" s="86"/>
      <c r="E99" s="86"/>
      <c r="F99" s="86"/>
      <c r="G99" s="86"/>
      <c r="H99" s="86"/>
      <c r="I99" s="86"/>
      <c r="J99" s="87"/>
      <c r="K99" s="87"/>
      <c r="L99" s="87"/>
      <c r="M99" s="87"/>
      <c r="N99" s="87"/>
      <c r="O99" s="87"/>
      <c r="P99" s="87"/>
      <c r="Q99" s="87"/>
    </row>
    <row r="100" spans="1:17" x14ac:dyDescent="0.35">
      <c r="A100" s="86"/>
      <c r="B100" s="86"/>
      <c r="C100" s="86"/>
      <c r="D100" s="86"/>
      <c r="E100" s="86"/>
      <c r="F100" s="86"/>
      <c r="G100" s="86"/>
      <c r="H100" s="86"/>
      <c r="I100" s="86"/>
      <c r="J100" s="87"/>
      <c r="K100" s="87"/>
      <c r="L100" s="87"/>
      <c r="M100" s="87"/>
      <c r="N100" s="87"/>
      <c r="O100" s="87"/>
      <c r="P100" s="87"/>
      <c r="Q100" s="87"/>
    </row>
    <row r="101" spans="1:17" x14ac:dyDescent="0.35">
      <c r="A101" s="86"/>
      <c r="B101" s="86"/>
      <c r="C101" s="86"/>
      <c r="D101" s="86"/>
      <c r="E101" s="86"/>
      <c r="F101" s="86"/>
      <c r="G101" s="86"/>
      <c r="H101" s="86"/>
      <c r="I101" s="86"/>
      <c r="J101" s="87"/>
      <c r="K101" s="87"/>
      <c r="L101" s="87"/>
      <c r="M101" s="87"/>
      <c r="N101" s="87"/>
      <c r="O101" s="87"/>
      <c r="P101" s="87"/>
      <c r="Q101" s="87"/>
    </row>
    <row r="102" spans="1:17" x14ac:dyDescent="0.35">
      <c r="A102" s="86"/>
      <c r="B102" s="86"/>
      <c r="C102" s="86"/>
      <c r="D102" s="86"/>
      <c r="E102" s="86"/>
      <c r="F102" s="86"/>
      <c r="G102" s="86"/>
      <c r="H102" s="86"/>
      <c r="I102" s="86"/>
      <c r="J102" s="87"/>
      <c r="K102" s="87"/>
      <c r="L102" s="87"/>
      <c r="M102" s="87"/>
      <c r="N102" s="87"/>
      <c r="O102" s="87"/>
      <c r="P102" s="87"/>
      <c r="Q102" s="87"/>
    </row>
    <row r="103" spans="1:17" x14ac:dyDescent="0.35">
      <c r="A103" s="86"/>
      <c r="B103" s="86"/>
      <c r="C103" s="86"/>
      <c r="D103" s="86"/>
      <c r="E103" s="86"/>
      <c r="F103" s="86"/>
      <c r="G103" s="86"/>
      <c r="H103" s="86"/>
      <c r="I103" s="86"/>
      <c r="J103" s="87"/>
      <c r="K103" s="87"/>
      <c r="L103" s="87"/>
      <c r="M103" s="87"/>
      <c r="N103" s="87"/>
      <c r="O103" s="87"/>
      <c r="P103" s="87"/>
      <c r="Q103" s="87"/>
    </row>
    <row r="104" spans="1:17" x14ac:dyDescent="0.35">
      <c r="A104" s="86"/>
      <c r="B104" s="86"/>
      <c r="C104" s="86"/>
      <c r="D104" s="86"/>
      <c r="E104" s="86"/>
      <c r="F104" s="86"/>
      <c r="G104" s="86"/>
      <c r="H104" s="86"/>
      <c r="I104" s="86"/>
      <c r="J104" s="87"/>
      <c r="K104" s="87"/>
      <c r="L104" s="87"/>
      <c r="M104" s="87"/>
      <c r="N104" s="87"/>
      <c r="O104" s="87"/>
      <c r="P104" s="87"/>
      <c r="Q104" s="87"/>
    </row>
    <row r="105" spans="1:17" x14ac:dyDescent="0.35">
      <c r="A105" s="86"/>
      <c r="B105" s="86"/>
      <c r="C105" s="86"/>
      <c r="D105" s="86"/>
      <c r="E105" s="86"/>
      <c r="F105" s="86"/>
      <c r="G105" s="86"/>
      <c r="H105" s="86"/>
      <c r="I105" s="86"/>
      <c r="J105" s="87"/>
      <c r="K105" s="87"/>
      <c r="L105" s="87"/>
      <c r="M105" s="87"/>
      <c r="N105" s="87"/>
      <c r="O105" s="87"/>
      <c r="P105" s="87"/>
      <c r="Q105" s="87"/>
    </row>
    <row r="106" spans="1:17" x14ac:dyDescent="0.35">
      <c r="A106" s="86"/>
      <c r="B106" s="86"/>
      <c r="C106" s="86"/>
      <c r="D106" s="86"/>
      <c r="E106" s="86"/>
      <c r="F106" s="86"/>
      <c r="G106" s="86"/>
      <c r="H106" s="86"/>
      <c r="I106" s="86"/>
      <c r="J106" s="87"/>
      <c r="K106" s="87"/>
      <c r="L106" s="87"/>
      <c r="M106" s="87"/>
      <c r="N106" s="87"/>
      <c r="O106" s="87"/>
      <c r="P106" s="87"/>
      <c r="Q106" s="87"/>
    </row>
    <row r="107" spans="1:17" x14ac:dyDescent="0.35">
      <c r="A107" s="86"/>
      <c r="B107" s="86"/>
      <c r="C107" s="86"/>
      <c r="D107" s="86"/>
      <c r="E107" s="86"/>
      <c r="F107" s="86"/>
      <c r="G107" s="86"/>
      <c r="H107" s="86"/>
      <c r="I107" s="86"/>
      <c r="J107" s="87"/>
      <c r="K107" s="87"/>
      <c r="L107" s="87"/>
      <c r="M107" s="87"/>
      <c r="N107" s="87"/>
      <c r="O107" s="87"/>
      <c r="P107" s="87"/>
      <c r="Q107" s="87"/>
    </row>
    <row r="108" spans="1:17" x14ac:dyDescent="0.35">
      <c r="A108" s="86"/>
      <c r="B108" s="86"/>
      <c r="C108" s="86"/>
      <c r="D108" s="86"/>
      <c r="E108" s="86"/>
      <c r="F108" s="86"/>
      <c r="G108" s="86"/>
      <c r="H108" s="86"/>
      <c r="I108" s="86"/>
      <c r="J108" s="87"/>
      <c r="K108" s="87"/>
      <c r="L108" s="87"/>
      <c r="M108" s="87"/>
      <c r="N108" s="87"/>
      <c r="O108" s="87"/>
      <c r="P108" s="87"/>
      <c r="Q108" s="87"/>
    </row>
    <row r="109" spans="1:17" x14ac:dyDescent="0.35">
      <c r="A109" s="86"/>
      <c r="B109" s="86"/>
      <c r="C109" s="86"/>
      <c r="D109" s="86"/>
      <c r="E109" s="86"/>
      <c r="F109" s="86"/>
      <c r="G109" s="86"/>
      <c r="H109" s="86"/>
      <c r="I109" s="86"/>
      <c r="J109" s="87"/>
      <c r="K109" s="87"/>
      <c r="L109" s="87"/>
      <c r="M109" s="87"/>
      <c r="N109" s="87"/>
      <c r="O109" s="87"/>
      <c r="P109" s="87"/>
      <c r="Q109" s="87"/>
    </row>
    <row r="110" spans="1:17" x14ac:dyDescent="0.35">
      <c r="A110" s="86"/>
      <c r="B110" s="86"/>
      <c r="C110" s="86"/>
      <c r="D110" s="86"/>
      <c r="E110" s="86"/>
      <c r="F110" s="86"/>
      <c r="G110" s="86"/>
      <c r="H110" s="86"/>
      <c r="I110" s="86"/>
      <c r="J110" s="87"/>
      <c r="K110" s="87"/>
      <c r="L110" s="87"/>
      <c r="M110" s="87"/>
      <c r="N110" s="87"/>
      <c r="O110" s="87"/>
      <c r="P110" s="87"/>
      <c r="Q110" s="87"/>
    </row>
    <row r="111" spans="1:17" x14ac:dyDescent="0.35">
      <c r="A111" s="86"/>
      <c r="B111" s="86"/>
      <c r="C111" s="86"/>
      <c r="D111" s="86"/>
      <c r="E111" s="86"/>
      <c r="F111" s="86"/>
      <c r="G111" s="86"/>
      <c r="H111" s="86"/>
      <c r="I111" s="86"/>
      <c r="J111" s="87"/>
      <c r="K111" s="87"/>
      <c r="L111" s="87"/>
      <c r="M111" s="87"/>
      <c r="N111" s="87"/>
      <c r="O111" s="87"/>
      <c r="P111" s="87"/>
      <c r="Q111" s="87"/>
    </row>
    <row r="112" spans="1:17" x14ac:dyDescent="0.35">
      <c r="A112" s="86"/>
      <c r="B112" s="86"/>
      <c r="C112" s="86"/>
      <c r="D112" s="86"/>
      <c r="E112" s="86"/>
      <c r="F112" s="86"/>
      <c r="G112" s="86"/>
      <c r="H112" s="86"/>
      <c r="I112" s="86"/>
      <c r="J112" s="87"/>
      <c r="K112" s="87"/>
      <c r="L112" s="87"/>
      <c r="M112" s="87"/>
      <c r="N112" s="87"/>
      <c r="O112" s="87"/>
      <c r="P112" s="87"/>
      <c r="Q112" s="87"/>
    </row>
    <row r="113" spans="1:17" x14ac:dyDescent="0.35">
      <c r="A113" s="86"/>
      <c r="B113" s="86"/>
      <c r="C113" s="86"/>
      <c r="D113" s="86"/>
      <c r="E113" s="86"/>
      <c r="F113" s="86"/>
      <c r="G113" s="86"/>
      <c r="H113" s="86"/>
      <c r="I113" s="86"/>
      <c r="J113" s="87"/>
      <c r="K113" s="87"/>
      <c r="L113" s="87"/>
      <c r="M113" s="87"/>
      <c r="N113" s="87"/>
      <c r="O113" s="87"/>
      <c r="P113" s="87"/>
      <c r="Q113" s="87"/>
    </row>
    <row r="114" spans="1:17" x14ac:dyDescent="0.35">
      <c r="A114" s="86"/>
      <c r="B114" s="86"/>
      <c r="C114" s="86"/>
      <c r="D114" s="86"/>
      <c r="E114" s="86"/>
      <c r="F114" s="86"/>
      <c r="G114" s="86"/>
      <c r="H114" s="86"/>
      <c r="I114" s="86"/>
      <c r="J114" s="87"/>
      <c r="K114" s="87"/>
      <c r="L114" s="87"/>
      <c r="M114" s="87"/>
      <c r="N114" s="87"/>
      <c r="O114" s="87"/>
      <c r="P114" s="87"/>
      <c r="Q114" s="87"/>
    </row>
    <row r="115" spans="1:17" x14ac:dyDescent="0.35">
      <c r="A115" s="86"/>
      <c r="B115" s="86"/>
      <c r="C115" s="86"/>
      <c r="D115" s="86"/>
      <c r="E115" s="86"/>
      <c r="F115" s="86"/>
      <c r="G115" s="86"/>
      <c r="H115" s="86"/>
      <c r="I115" s="86"/>
      <c r="J115" s="87"/>
      <c r="K115" s="87"/>
      <c r="L115" s="87"/>
      <c r="M115" s="87"/>
      <c r="N115" s="87"/>
      <c r="O115" s="87"/>
      <c r="P115" s="87"/>
      <c r="Q115" s="87"/>
    </row>
    <row r="116" spans="1:17" x14ac:dyDescent="0.3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x14ac:dyDescent="0.3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ht="15" thickBot="1" x14ac:dyDescent="0.4">
      <c r="A118" s="344" t="s">
        <v>702</v>
      </c>
      <c r="B118" s="343">
        <f>COUNTIF(B66:B117, "Y")</f>
        <v>0</v>
      </c>
      <c r="C118" s="343">
        <f>COUNTIF(C66:C117, "N")</f>
        <v>0</v>
      </c>
      <c r="D118" s="343">
        <f>COUNTIF(D66:D117, "Acting")</f>
        <v>0</v>
      </c>
      <c r="E118" s="343">
        <f>COUNTIF(E66:E117, "Y")</f>
        <v>0</v>
      </c>
      <c r="F118" s="343">
        <f>COUNTIF(F66:F117, "N")</f>
        <v>0</v>
      </c>
      <c r="G118" s="343">
        <f>COUNTIF(G66:G117, "Y")</f>
        <v>0</v>
      </c>
      <c r="H118" s="343">
        <f>COUNTIF(H66:H117, "N")</f>
        <v>0</v>
      </c>
      <c r="I118" s="6"/>
      <c r="J118" s="343">
        <f>COUNTIF(J66:J117, "Y")</f>
        <v>0</v>
      </c>
      <c r="K118" s="343">
        <f>COUNTIF(K66:K117, "N")</f>
        <v>0</v>
      </c>
      <c r="L118" s="343">
        <f>COUNTIF(L66:L117, "Acting")</f>
        <v>0</v>
      </c>
      <c r="M118" s="343">
        <f>COUNTIF(M66:M117,"Y")</f>
        <v>0</v>
      </c>
      <c r="N118" s="343">
        <f>COUNTIF(N66:N117,"N")</f>
        <v>0</v>
      </c>
      <c r="O118" s="343">
        <f>COUNTIF(O66:O117,"Y")</f>
        <v>0</v>
      </c>
      <c r="P118" s="343">
        <f>COUNTIF(P66:P117,"N")</f>
        <v>0</v>
      </c>
      <c r="Q118" s="6"/>
    </row>
    <row r="119" spans="1:17" ht="15" thickTop="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35">
      <c r="A121" s="2" t="s">
        <v>936</v>
      </c>
      <c r="B121" s="2"/>
      <c r="C121" s="2"/>
      <c r="D121" s="2"/>
      <c r="E121" s="2"/>
      <c r="F121" s="2"/>
      <c r="G121" s="2"/>
      <c r="H121" s="2"/>
      <c r="I121" s="2"/>
    </row>
    <row r="122" spans="1:17" ht="23" customHeight="1" x14ac:dyDescent="0.35">
      <c r="A122" s="514" t="s">
        <v>850</v>
      </c>
      <c r="B122" s="514"/>
      <c r="C122" s="514"/>
      <c r="D122" s="514"/>
      <c r="E122" s="514"/>
      <c r="F122" s="514"/>
      <c r="G122" s="514"/>
      <c r="H122" s="514"/>
      <c r="I122" s="514"/>
      <c r="J122" s="514"/>
      <c r="K122" s="514"/>
      <c r="L122" s="514"/>
      <c r="M122" s="514"/>
      <c r="N122" s="514"/>
      <c r="O122" s="514"/>
      <c r="P122" s="514"/>
      <c r="Q122" s="514"/>
    </row>
    <row r="123" spans="1:17" ht="30.75" customHeight="1" x14ac:dyDescent="0.35">
      <c r="A123" s="519" t="s">
        <v>0</v>
      </c>
      <c r="B123" s="515" t="s">
        <v>3</v>
      </c>
      <c r="C123" s="552"/>
      <c r="D123" s="552"/>
      <c r="E123" s="552"/>
      <c r="F123" s="552"/>
      <c r="G123" s="552"/>
      <c r="H123" s="552"/>
      <c r="I123" s="552"/>
      <c r="J123" s="552"/>
      <c r="K123" s="552"/>
      <c r="L123" s="552"/>
      <c r="M123" s="552"/>
      <c r="N123" s="552"/>
      <c r="O123" s="552"/>
      <c r="P123" s="552"/>
      <c r="Q123" s="516"/>
    </row>
    <row r="124" spans="1:17" ht="65.25" customHeight="1" x14ac:dyDescent="0.35">
      <c r="A124" s="519"/>
      <c r="B124" s="609" t="s">
        <v>10</v>
      </c>
      <c r="C124" s="650"/>
      <c r="D124" s="610"/>
      <c r="E124" s="519" t="s">
        <v>778</v>
      </c>
      <c r="F124" s="519"/>
      <c r="G124" s="519" t="s">
        <v>779</v>
      </c>
      <c r="H124" s="519"/>
      <c r="I124" s="511" t="s">
        <v>5</v>
      </c>
      <c r="J124" s="609" t="s">
        <v>11</v>
      </c>
      <c r="K124" s="650"/>
      <c r="L124" s="610"/>
      <c r="M124" s="519" t="s">
        <v>853</v>
      </c>
      <c r="N124" s="519"/>
      <c r="O124" s="519" t="s">
        <v>779</v>
      </c>
      <c r="P124" s="519"/>
      <c r="Q124" s="511" t="s">
        <v>5</v>
      </c>
    </row>
    <row r="125" spans="1:17" x14ac:dyDescent="0.35">
      <c r="A125" s="519"/>
      <c r="B125" s="84" t="s">
        <v>1</v>
      </c>
      <c r="C125" s="84" t="s">
        <v>2</v>
      </c>
      <c r="D125" s="84" t="s">
        <v>7</v>
      </c>
      <c r="E125" s="84" t="s">
        <v>1</v>
      </c>
      <c r="F125" s="84" t="s">
        <v>2</v>
      </c>
      <c r="G125" s="84" t="s">
        <v>1</v>
      </c>
      <c r="H125" s="84" t="s">
        <v>2</v>
      </c>
      <c r="I125" s="513"/>
      <c r="J125" s="84" t="s">
        <v>1</v>
      </c>
      <c r="K125" s="84" t="s">
        <v>2</v>
      </c>
      <c r="L125" s="83" t="s">
        <v>7</v>
      </c>
      <c r="M125" s="84" t="s">
        <v>1</v>
      </c>
      <c r="N125" s="84" t="s">
        <v>2</v>
      </c>
      <c r="O125" s="84" t="s">
        <v>1</v>
      </c>
      <c r="P125" s="84" t="s">
        <v>2</v>
      </c>
      <c r="Q125" s="513"/>
    </row>
    <row r="126" spans="1:17" x14ac:dyDescent="0.35">
      <c r="A126" s="4"/>
      <c r="B126" s="4"/>
      <c r="C126" s="4"/>
      <c r="D126" s="77"/>
      <c r="E126" s="4"/>
      <c r="F126" s="4"/>
      <c r="G126" s="4"/>
      <c r="H126" s="4"/>
      <c r="I126" s="4"/>
      <c r="J126" s="3"/>
      <c r="K126" s="3"/>
      <c r="L126" s="3"/>
      <c r="M126" s="3"/>
      <c r="N126" s="3"/>
      <c r="O126" s="3"/>
      <c r="P126" s="3"/>
      <c r="Q126" s="3"/>
    </row>
    <row r="127" spans="1:17" x14ac:dyDescent="0.35">
      <c r="A127" s="86"/>
      <c r="B127" s="86"/>
      <c r="C127" s="86"/>
      <c r="D127" s="86"/>
      <c r="E127" s="86"/>
      <c r="F127" s="86"/>
      <c r="G127" s="86"/>
      <c r="H127" s="86"/>
      <c r="I127" s="86"/>
      <c r="J127" s="87"/>
      <c r="K127" s="87"/>
      <c r="L127" s="87"/>
      <c r="M127" s="87"/>
      <c r="N127" s="87"/>
      <c r="O127" s="87"/>
      <c r="P127" s="87"/>
      <c r="Q127" s="87"/>
    </row>
    <row r="128" spans="1:17" x14ac:dyDescent="0.35">
      <c r="A128" s="86"/>
      <c r="B128" s="86"/>
      <c r="C128" s="86"/>
      <c r="D128" s="86"/>
      <c r="E128" s="86"/>
      <c r="F128" s="86"/>
      <c r="G128" s="86"/>
      <c r="H128" s="86"/>
      <c r="I128" s="86"/>
      <c r="J128" s="87"/>
      <c r="K128" s="87"/>
      <c r="L128" s="87"/>
      <c r="M128" s="87"/>
      <c r="N128" s="87"/>
      <c r="O128" s="87"/>
      <c r="P128" s="87"/>
      <c r="Q128" s="87"/>
    </row>
    <row r="129" spans="1:17" x14ac:dyDescent="0.35">
      <c r="A129" s="86"/>
      <c r="B129" s="86"/>
      <c r="C129" s="86"/>
      <c r="D129" s="86"/>
      <c r="E129" s="86"/>
      <c r="F129" s="86"/>
      <c r="G129" s="86"/>
      <c r="H129" s="86"/>
      <c r="I129" s="86"/>
      <c r="J129" s="87"/>
      <c r="K129" s="87"/>
      <c r="L129" s="87"/>
      <c r="M129" s="87"/>
      <c r="N129" s="87"/>
      <c r="O129" s="87"/>
      <c r="P129" s="87"/>
      <c r="Q129" s="87"/>
    </row>
    <row r="130" spans="1:17" x14ac:dyDescent="0.35">
      <c r="A130" s="86"/>
      <c r="B130" s="86"/>
      <c r="C130" s="86"/>
      <c r="D130" s="86"/>
      <c r="E130" s="86"/>
      <c r="F130" s="86"/>
      <c r="G130" s="86"/>
      <c r="H130" s="86"/>
      <c r="I130" s="86"/>
      <c r="J130" s="87"/>
      <c r="K130" s="87"/>
      <c r="L130" s="87"/>
      <c r="M130" s="87"/>
      <c r="N130" s="87"/>
      <c r="O130" s="87"/>
      <c r="P130" s="87"/>
      <c r="Q130" s="87"/>
    </row>
    <row r="131" spans="1:17" x14ac:dyDescent="0.35">
      <c r="A131" s="86"/>
      <c r="B131" s="86"/>
      <c r="C131" s="86"/>
      <c r="D131" s="86"/>
      <c r="E131" s="86"/>
      <c r="F131" s="86"/>
      <c r="G131" s="86"/>
      <c r="H131" s="86"/>
      <c r="I131" s="86"/>
      <c r="J131" s="87"/>
      <c r="K131" s="87"/>
      <c r="L131" s="87"/>
      <c r="M131" s="87"/>
      <c r="N131" s="87"/>
      <c r="O131" s="87"/>
      <c r="P131" s="87"/>
      <c r="Q131" s="87"/>
    </row>
    <row r="132" spans="1:17" x14ac:dyDescent="0.35">
      <c r="A132" s="86"/>
      <c r="B132" s="86"/>
      <c r="C132" s="86"/>
      <c r="D132" s="86"/>
      <c r="E132" s="86"/>
      <c r="F132" s="86"/>
      <c r="G132" s="86"/>
      <c r="H132" s="86"/>
      <c r="I132" s="86"/>
      <c r="J132" s="87"/>
      <c r="K132" s="87"/>
      <c r="L132" s="87"/>
      <c r="M132" s="87"/>
      <c r="N132" s="87"/>
      <c r="O132" s="87"/>
      <c r="P132" s="87"/>
      <c r="Q132" s="87"/>
    </row>
    <row r="133" spans="1:17" x14ac:dyDescent="0.35">
      <c r="A133" s="86"/>
      <c r="B133" s="86"/>
      <c r="C133" s="86"/>
      <c r="D133" s="86"/>
      <c r="E133" s="86"/>
      <c r="F133" s="86"/>
      <c r="G133" s="86"/>
      <c r="H133" s="86"/>
      <c r="I133" s="86"/>
      <c r="J133" s="87"/>
      <c r="K133" s="87"/>
      <c r="L133" s="87"/>
      <c r="M133" s="87"/>
      <c r="N133" s="87"/>
      <c r="O133" s="87"/>
      <c r="P133" s="87"/>
      <c r="Q133" s="87"/>
    </row>
    <row r="134" spans="1:17" x14ac:dyDescent="0.35">
      <c r="A134" s="86"/>
      <c r="B134" s="86"/>
      <c r="C134" s="86"/>
      <c r="D134" s="86"/>
      <c r="E134" s="86"/>
      <c r="F134" s="86"/>
      <c r="G134" s="86"/>
      <c r="H134" s="86"/>
      <c r="I134" s="86"/>
      <c r="J134" s="87"/>
      <c r="K134" s="87"/>
      <c r="L134" s="87"/>
      <c r="M134" s="87"/>
      <c r="N134" s="87"/>
      <c r="O134" s="87"/>
      <c r="P134" s="87"/>
      <c r="Q134" s="87"/>
    </row>
    <row r="135" spans="1:17" x14ac:dyDescent="0.35">
      <c r="A135" s="86"/>
      <c r="B135" s="86"/>
      <c r="C135" s="86"/>
      <c r="D135" s="86"/>
      <c r="E135" s="86"/>
      <c r="F135" s="86"/>
      <c r="G135" s="86"/>
      <c r="H135" s="86"/>
      <c r="I135" s="86"/>
      <c r="J135" s="87"/>
      <c r="K135" s="87"/>
      <c r="L135" s="87"/>
      <c r="M135" s="87"/>
      <c r="N135" s="87"/>
      <c r="O135" s="87"/>
      <c r="P135" s="87"/>
      <c r="Q135" s="87"/>
    </row>
    <row r="136" spans="1:17" x14ac:dyDescent="0.35">
      <c r="A136" s="86"/>
      <c r="B136" s="86"/>
      <c r="C136" s="86"/>
      <c r="D136" s="86"/>
      <c r="E136" s="86"/>
      <c r="F136" s="86"/>
      <c r="G136" s="86"/>
      <c r="H136" s="86"/>
      <c r="I136" s="86"/>
      <c r="J136" s="87"/>
      <c r="K136" s="87"/>
      <c r="L136" s="87"/>
      <c r="M136" s="87"/>
      <c r="N136" s="87"/>
      <c r="O136" s="87"/>
      <c r="P136" s="87"/>
      <c r="Q136" s="87"/>
    </row>
    <row r="137" spans="1:17" x14ac:dyDescent="0.35">
      <c r="A137" s="86"/>
      <c r="B137" s="86"/>
      <c r="C137" s="86"/>
      <c r="D137" s="86"/>
      <c r="E137" s="86"/>
      <c r="F137" s="86"/>
      <c r="G137" s="86"/>
      <c r="H137" s="86"/>
      <c r="I137" s="86"/>
      <c r="J137" s="87"/>
      <c r="K137" s="87"/>
      <c r="L137" s="87"/>
      <c r="M137" s="87"/>
      <c r="N137" s="87"/>
      <c r="O137" s="87"/>
      <c r="P137" s="87"/>
      <c r="Q137" s="87"/>
    </row>
    <row r="138" spans="1:17" x14ac:dyDescent="0.35">
      <c r="A138" s="86"/>
      <c r="B138" s="86"/>
      <c r="C138" s="86"/>
      <c r="D138" s="86"/>
      <c r="E138" s="86"/>
      <c r="F138" s="86"/>
      <c r="G138" s="86"/>
      <c r="H138" s="86"/>
      <c r="I138" s="86"/>
      <c r="J138" s="87"/>
      <c r="K138" s="87"/>
      <c r="L138" s="87"/>
      <c r="M138" s="87"/>
      <c r="N138" s="87"/>
      <c r="O138" s="87"/>
      <c r="P138" s="87"/>
      <c r="Q138" s="87"/>
    </row>
    <row r="139" spans="1:17" x14ac:dyDescent="0.35">
      <c r="A139" s="86"/>
      <c r="B139" s="86"/>
      <c r="C139" s="86"/>
      <c r="D139" s="86"/>
      <c r="E139" s="86"/>
      <c r="F139" s="86"/>
      <c r="G139" s="86"/>
      <c r="H139" s="86"/>
      <c r="I139" s="86"/>
      <c r="J139" s="87"/>
      <c r="K139" s="87"/>
      <c r="L139" s="87"/>
      <c r="M139" s="87"/>
      <c r="N139" s="87"/>
      <c r="O139" s="87"/>
      <c r="P139" s="87"/>
      <c r="Q139" s="87"/>
    </row>
    <row r="140" spans="1:17" x14ac:dyDescent="0.35">
      <c r="A140" s="86"/>
      <c r="B140" s="86"/>
      <c r="C140" s="86"/>
      <c r="D140" s="86"/>
      <c r="E140" s="86"/>
      <c r="F140" s="86"/>
      <c r="G140" s="86"/>
      <c r="H140" s="86"/>
      <c r="I140" s="86"/>
      <c r="J140" s="87"/>
      <c r="K140" s="87"/>
      <c r="L140" s="87"/>
      <c r="M140" s="87"/>
      <c r="N140" s="87"/>
      <c r="O140" s="87"/>
      <c r="P140" s="87"/>
      <c r="Q140" s="87"/>
    </row>
    <row r="141" spans="1:17" x14ac:dyDescent="0.35">
      <c r="A141" s="86"/>
      <c r="B141" s="86"/>
      <c r="C141" s="86"/>
      <c r="D141" s="86"/>
      <c r="E141" s="86"/>
      <c r="F141" s="86"/>
      <c r="G141" s="86"/>
      <c r="H141" s="86"/>
      <c r="I141" s="86"/>
      <c r="J141" s="87"/>
      <c r="K141" s="87"/>
      <c r="L141" s="87"/>
      <c r="M141" s="87"/>
      <c r="N141" s="87"/>
      <c r="O141" s="87"/>
      <c r="P141" s="87"/>
      <c r="Q141" s="87"/>
    </row>
    <row r="142" spans="1:17" x14ac:dyDescent="0.35">
      <c r="A142" s="86"/>
      <c r="B142" s="86"/>
      <c r="C142" s="86"/>
      <c r="D142" s="86"/>
      <c r="E142" s="86"/>
      <c r="F142" s="86"/>
      <c r="G142" s="86"/>
      <c r="H142" s="86"/>
      <c r="I142" s="86"/>
      <c r="J142" s="87"/>
      <c r="K142" s="87"/>
      <c r="L142" s="87"/>
      <c r="M142" s="87"/>
      <c r="N142" s="87"/>
      <c r="O142" s="87"/>
      <c r="P142" s="87"/>
      <c r="Q142" s="87"/>
    </row>
    <row r="143" spans="1:17" x14ac:dyDescent="0.35">
      <c r="A143" s="86"/>
      <c r="B143" s="86"/>
      <c r="C143" s="86"/>
      <c r="D143" s="86"/>
      <c r="E143" s="86"/>
      <c r="F143" s="86"/>
      <c r="G143" s="86"/>
      <c r="H143" s="86"/>
      <c r="I143" s="86"/>
      <c r="J143" s="87"/>
      <c r="K143" s="87"/>
      <c r="L143" s="87"/>
      <c r="M143" s="87"/>
      <c r="N143" s="87"/>
      <c r="O143" s="87"/>
      <c r="P143" s="87"/>
      <c r="Q143" s="87"/>
    </row>
    <row r="144" spans="1:17" x14ac:dyDescent="0.35">
      <c r="A144" s="86"/>
      <c r="B144" s="86"/>
      <c r="C144" s="86"/>
      <c r="D144" s="86"/>
      <c r="E144" s="86"/>
      <c r="F144" s="86"/>
      <c r="G144" s="86"/>
      <c r="H144" s="86"/>
      <c r="I144" s="86"/>
      <c r="J144" s="87"/>
      <c r="K144" s="87"/>
      <c r="L144" s="87"/>
      <c r="M144" s="87"/>
      <c r="N144" s="87"/>
      <c r="O144" s="87"/>
      <c r="P144" s="87"/>
      <c r="Q144" s="87"/>
    </row>
    <row r="145" spans="1:17" x14ac:dyDescent="0.35">
      <c r="A145" s="86"/>
      <c r="B145" s="86"/>
      <c r="C145" s="86"/>
      <c r="D145" s="86"/>
      <c r="E145" s="86"/>
      <c r="F145" s="86"/>
      <c r="G145" s="86"/>
      <c r="H145" s="86"/>
      <c r="I145" s="86"/>
      <c r="J145" s="87"/>
      <c r="K145" s="87"/>
      <c r="L145" s="87"/>
      <c r="M145" s="87"/>
      <c r="N145" s="87"/>
      <c r="O145" s="87"/>
      <c r="P145" s="87"/>
      <c r="Q145" s="87"/>
    </row>
    <row r="146" spans="1:17" x14ac:dyDescent="0.35">
      <c r="A146" s="86"/>
      <c r="B146" s="86"/>
      <c r="C146" s="86"/>
      <c r="D146" s="86"/>
      <c r="E146" s="86"/>
      <c r="F146" s="86"/>
      <c r="G146" s="86"/>
      <c r="H146" s="86"/>
      <c r="I146" s="86"/>
      <c r="J146" s="87"/>
      <c r="K146" s="87"/>
      <c r="L146" s="87"/>
      <c r="M146" s="87"/>
      <c r="N146" s="87"/>
      <c r="O146" s="87"/>
      <c r="P146" s="87"/>
      <c r="Q146" s="87"/>
    </row>
    <row r="147" spans="1:17" x14ac:dyDescent="0.35">
      <c r="A147" s="86"/>
      <c r="B147" s="86"/>
      <c r="C147" s="86"/>
      <c r="D147" s="86"/>
      <c r="E147" s="86"/>
      <c r="F147" s="86"/>
      <c r="G147" s="86"/>
      <c r="H147" s="86"/>
      <c r="I147" s="86"/>
      <c r="J147" s="87"/>
      <c r="K147" s="87"/>
      <c r="L147" s="87"/>
      <c r="M147" s="87"/>
      <c r="N147" s="87"/>
      <c r="O147" s="87"/>
      <c r="P147" s="87"/>
      <c r="Q147" s="87"/>
    </row>
    <row r="148" spans="1:17" x14ac:dyDescent="0.35">
      <c r="A148" s="86"/>
      <c r="B148" s="86"/>
      <c r="C148" s="86"/>
      <c r="D148" s="86"/>
      <c r="E148" s="86"/>
      <c r="F148" s="86"/>
      <c r="G148" s="86"/>
      <c r="H148" s="86"/>
      <c r="I148" s="86"/>
      <c r="J148" s="87"/>
      <c r="K148" s="87"/>
      <c r="L148" s="87"/>
      <c r="M148" s="87"/>
      <c r="N148" s="87"/>
      <c r="O148" s="87"/>
      <c r="P148" s="87"/>
      <c r="Q148" s="87"/>
    </row>
    <row r="149" spans="1:17" x14ac:dyDescent="0.35">
      <c r="A149" s="86"/>
      <c r="B149" s="86"/>
      <c r="C149" s="86"/>
      <c r="D149" s="86"/>
      <c r="E149" s="86"/>
      <c r="F149" s="86"/>
      <c r="G149" s="86"/>
      <c r="H149" s="86"/>
      <c r="I149" s="86"/>
      <c r="J149" s="87"/>
      <c r="K149" s="87"/>
      <c r="L149" s="87"/>
      <c r="M149" s="87"/>
      <c r="N149" s="87"/>
      <c r="O149" s="87"/>
      <c r="P149" s="87"/>
      <c r="Q149" s="87"/>
    </row>
    <row r="150" spans="1:17" x14ac:dyDescent="0.35">
      <c r="A150" s="86"/>
      <c r="B150" s="86"/>
      <c r="C150" s="86"/>
      <c r="D150" s="86"/>
      <c r="E150" s="86"/>
      <c r="F150" s="86"/>
      <c r="G150" s="86"/>
      <c r="H150" s="86"/>
      <c r="I150" s="86"/>
      <c r="J150" s="87"/>
      <c r="K150" s="87"/>
      <c r="L150" s="87"/>
      <c r="M150" s="87"/>
      <c r="N150" s="87"/>
      <c r="O150" s="87"/>
      <c r="P150" s="87"/>
      <c r="Q150" s="87"/>
    </row>
    <row r="151" spans="1:17" x14ac:dyDescent="0.35">
      <c r="A151" s="86"/>
      <c r="B151" s="86"/>
      <c r="C151" s="86"/>
      <c r="D151" s="86"/>
      <c r="E151" s="86"/>
      <c r="F151" s="86"/>
      <c r="G151" s="86"/>
      <c r="H151" s="86"/>
      <c r="I151" s="86"/>
      <c r="J151" s="87"/>
      <c r="K151" s="87"/>
      <c r="L151" s="87"/>
      <c r="M151" s="87"/>
      <c r="N151" s="87"/>
      <c r="O151" s="87"/>
      <c r="P151" s="87"/>
      <c r="Q151" s="87"/>
    </row>
    <row r="152" spans="1:17" x14ac:dyDescent="0.35">
      <c r="A152" s="86"/>
      <c r="B152" s="86"/>
      <c r="C152" s="86"/>
      <c r="D152" s="86"/>
      <c r="E152" s="86"/>
      <c r="F152" s="86"/>
      <c r="G152" s="86"/>
      <c r="H152" s="86"/>
      <c r="I152" s="86"/>
      <c r="J152" s="87"/>
      <c r="K152" s="87"/>
      <c r="L152" s="87"/>
      <c r="M152" s="87"/>
      <c r="N152" s="87"/>
      <c r="O152" s="87"/>
      <c r="P152" s="87"/>
      <c r="Q152" s="87"/>
    </row>
    <row r="153" spans="1:17" x14ac:dyDescent="0.35">
      <c r="A153" s="86"/>
      <c r="B153" s="86"/>
      <c r="C153" s="86"/>
      <c r="D153" s="86"/>
      <c r="E153" s="86"/>
      <c r="F153" s="86"/>
      <c r="G153" s="86"/>
      <c r="H153" s="86"/>
      <c r="I153" s="86"/>
      <c r="J153" s="87"/>
      <c r="K153" s="87"/>
      <c r="L153" s="87"/>
      <c r="M153" s="87"/>
      <c r="N153" s="87"/>
      <c r="O153" s="87"/>
      <c r="P153" s="87"/>
      <c r="Q153" s="87"/>
    </row>
    <row r="154" spans="1:17" x14ac:dyDescent="0.35">
      <c r="A154" s="86"/>
      <c r="B154" s="86"/>
      <c r="C154" s="86"/>
      <c r="D154" s="86"/>
      <c r="E154" s="86"/>
      <c r="F154" s="86"/>
      <c r="G154" s="86"/>
      <c r="H154" s="86"/>
      <c r="I154" s="86"/>
      <c r="J154" s="87"/>
      <c r="K154" s="87"/>
      <c r="L154" s="87"/>
      <c r="M154" s="87"/>
      <c r="N154" s="87"/>
      <c r="O154" s="87"/>
      <c r="P154" s="87"/>
      <c r="Q154" s="87"/>
    </row>
    <row r="155" spans="1:17" x14ac:dyDescent="0.35">
      <c r="A155" s="86"/>
      <c r="B155" s="86"/>
      <c r="C155" s="86"/>
      <c r="D155" s="86"/>
      <c r="E155" s="86"/>
      <c r="F155" s="86"/>
      <c r="G155" s="86"/>
      <c r="H155" s="86"/>
      <c r="I155" s="86"/>
      <c r="J155" s="87"/>
      <c r="K155" s="87"/>
      <c r="L155" s="87"/>
      <c r="M155" s="87"/>
      <c r="N155" s="87"/>
      <c r="O155" s="87"/>
      <c r="P155" s="87"/>
      <c r="Q155" s="87"/>
    </row>
    <row r="156" spans="1:17" x14ac:dyDescent="0.35">
      <c r="A156" s="86"/>
      <c r="B156" s="86"/>
      <c r="C156" s="86"/>
      <c r="D156" s="86"/>
      <c r="E156" s="86"/>
      <c r="F156" s="86"/>
      <c r="G156" s="86"/>
      <c r="H156" s="86"/>
      <c r="I156" s="86"/>
      <c r="J156" s="87"/>
      <c r="K156" s="87"/>
      <c r="L156" s="87"/>
      <c r="M156" s="87"/>
      <c r="N156" s="87"/>
      <c r="O156" s="87"/>
      <c r="P156" s="87"/>
      <c r="Q156" s="87"/>
    </row>
    <row r="157" spans="1:17" x14ac:dyDescent="0.35">
      <c r="A157" s="86"/>
      <c r="B157" s="86"/>
      <c r="C157" s="86"/>
      <c r="D157" s="86"/>
      <c r="E157" s="86"/>
      <c r="F157" s="86"/>
      <c r="G157" s="86"/>
      <c r="H157" s="86"/>
      <c r="I157" s="86"/>
      <c r="J157" s="87"/>
      <c r="K157" s="87"/>
      <c r="L157" s="87"/>
      <c r="M157" s="87"/>
      <c r="N157" s="87"/>
      <c r="O157" s="87"/>
      <c r="P157" s="87"/>
      <c r="Q157" s="87"/>
    </row>
    <row r="158" spans="1:17" x14ac:dyDescent="0.35">
      <c r="A158" s="86"/>
      <c r="B158" s="86"/>
      <c r="C158" s="86"/>
      <c r="D158" s="86"/>
      <c r="E158" s="86"/>
      <c r="F158" s="86"/>
      <c r="G158" s="86"/>
      <c r="H158" s="86"/>
      <c r="I158" s="86"/>
      <c r="J158" s="87"/>
      <c r="K158" s="87"/>
      <c r="L158" s="87"/>
      <c r="M158" s="87"/>
      <c r="N158" s="87"/>
      <c r="O158" s="87"/>
      <c r="P158" s="87"/>
      <c r="Q158" s="87"/>
    </row>
    <row r="159" spans="1:17" x14ac:dyDescent="0.35">
      <c r="A159" s="86"/>
      <c r="B159" s="86"/>
      <c r="C159" s="86"/>
      <c r="D159" s="86"/>
      <c r="E159" s="86"/>
      <c r="F159" s="86"/>
      <c r="G159" s="86"/>
      <c r="H159" s="86"/>
      <c r="I159" s="86"/>
      <c r="J159" s="87"/>
      <c r="K159" s="87"/>
      <c r="L159" s="87"/>
      <c r="M159" s="87"/>
      <c r="N159" s="87"/>
      <c r="O159" s="87"/>
      <c r="P159" s="87"/>
      <c r="Q159" s="87"/>
    </row>
    <row r="160" spans="1:17" x14ac:dyDescent="0.35">
      <c r="A160" s="86"/>
      <c r="B160" s="86"/>
      <c r="C160" s="86"/>
      <c r="D160" s="86"/>
      <c r="E160" s="86"/>
      <c r="F160" s="86"/>
      <c r="G160" s="86"/>
      <c r="H160" s="86"/>
      <c r="I160" s="86"/>
      <c r="J160" s="87"/>
      <c r="K160" s="87"/>
      <c r="L160" s="87"/>
      <c r="M160" s="87"/>
      <c r="N160" s="87"/>
      <c r="O160" s="87"/>
      <c r="P160" s="87"/>
      <c r="Q160" s="87"/>
    </row>
    <row r="161" spans="1:17" x14ac:dyDescent="0.35">
      <c r="A161" s="86"/>
      <c r="B161" s="86"/>
      <c r="C161" s="86"/>
      <c r="D161" s="86"/>
      <c r="E161" s="86"/>
      <c r="F161" s="86"/>
      <c r="G161" s="86"/>
      <c r="H161" s="86"/>
      <c r="I161" s="86"/>
      <c r="J161" s="87"/>
      <c r="K161" s="87"/>
      <c r="L161" s="87"/>
      <c r="M161" s="87"/>
      <c r="N161" s="87"/>
      <c r="O161" s="87"/>
      <c r="P161" s="87"/>
      <c r="Q161" s="87"/>
    </row>
    <row r="162" spans="1:17" x14ac:dyDescent="0.35">
      <c r="A162" s="86"/>
      <c r="B162" s="86"/>
      <c r="C162" s="86"/>
      <c r="D162" s="86"/>
      <c r="E162" s="86"/>
      <c r="F162" s="86"/>
      <c r="G162" s="86"/>
      <c r="H162" s="86"/>
      <c r="I162" s="86"/>
      <c r="J162" s="87"/>
      <c r="K162" s="87"/>
      <c r="L162" s="87"/>
      <c r="M162" s="87"/>
      <c r="N162" s="87"/>
      <c r="O162" s="87"/>
      <c r="P162" s="87"/>
      <c r="Q162" s="87"/>
    </row>
    <row r="163" spans="1:17" x14ac:dyDescent="0.35">
      <c r="A163" s="86"/>
      <c r="B163" s="86"/>
      <c r="C163" s="86"/>
      <c r="D163" s="86"/>
      <c r="E163" s="86"/>
      <c r="F163" s="86"/>
      <c r="G163" s="86"/>
      <c r="H163" s="86"/>
      <c r="I163" s="86"/>
      <c r="J163" s="87"/>
      <c r="K163" s="87"/>
      <c r="L163" s="87"/>
      <c r="M163" s="87"/>
      <c r="N163" s="87"/>
      <c r="O163" s="87"/>
      <c r="P163" s="87"/>
      <c r="Q163" s="87"/>
    </row>
    <row r="164" spans="1:17" x14ac:dyDescent="0.35">
      <c r="A164" s="86"/>
      <c r="B164" s="86"/>
      <c r="C164" s="86"/>
      <c r="D164" s="86"/>
      <c r="E164" s="86"/>
      <c r="F164" s="86"/>
      <c r="G164" s="86"/>
      <c r="H164" s="86"/>
      <c r="I164" s="86"/>
      <c r="J164" s="87"/>
      <c r="K164" s="87"/>
      <c r="L164" s="87"/>
      <c r="M164" s="87"/>
      <c r="N164" s="87"/>
      <c r="O164" s="87"/>
      <c r="P164" s="87"/>
      <c r="Q164" s="87"/>
    </row>
    <row r="165" spans="1:17" x14ac:dyDescent="0.35">
      <c r="A165" s="86"/>
      <c r="B165" s="86"/>
      <c r="C165" s="86"/>
      <c r="D165" s="86"/>
      <c r="E165" s="86"/>
      <c r="F165" s="86"/>
      <c r="G165" s="86"/>
      <c r="H165" s="86"/>
      <c r="I165" s="86"/>
      <c r="J165" s="87"/>
      <c r="K165" s="87"/>
      <c r="L165" s="87"/>
      <c r="M165" s="87"/>
      <c r="N165" s="87"/>
      <c r="O165" s="87"/>
      <c r="P165" s="87"/>
      <c r="Q165" s="87"/>
    </row>
    <row r="166" spans="1:17" x14ac:dyDescent="0.35">
      <c r="A166" s="86"/>
      <c r="B166" s="86"/>
      <c r="C166" s="86"/>
      <c r="D166" s="86"/>
      <c r="E166" s="86"/>
      <c r="F166" s="86"/>
      <c r="G166" s="86"/>
      <c r="H166" s="86"/>
      <c r="I166" s="86"/>
      <c r="J166" s="87"/>
      <c r="K166" s="87"/>
      <c r="L166" s="87"/>
      <c r="M166" s="87"/>
      <c r="N166" s="87"/>
      <c r="O166" s="87"/>
      <c r="P166" s="87"/>
      <c r="Q166" s="87"/>
    </row>
    <row r="167" spans="1:17" x14ac:dyDescent="0.35">
      <c r="A167" s="86"/>
      <c r="B167" s="86"/>
      <c r="C167" s="86"/>
      <c r="D167" s="86"/>
      <c r="E167" s="86"/>
      <c r="F167" s="86"/>
      <c r="G167" s="86"/>
      <c r="H167" s="86"/>
      <c r="I167" s="86"/>
      <c r="J167" s="87"/>
      <c r="K167" s="87"/>
      <c r="L167" s="87"/>
      <c r="M167" s="87"/>
      <c r="N167" s="87"/>
      <c r="O167" s="87"/>
      <c r="P167" s="87"/>
      <c r="Q167" s="87"/>
    </row>
    <row r="168" spans="1:17" x14ac:dyDescent="0.35">
      <c r="A168" s="86"/>
      <c r="B168" s="86"/>
      <c r="C168" s="86"/>
      <c r="D168" s="86"/>
      <c r="E168" s="86"/>
      <c r="F168" s="86"/>
      <c r="G168" s="86"/>
      <c r="H168" s="86"/>
      <c r="I168" s="86"/>
      <c r="J168" s="87"/>
      <c r="K168" s="87"/>
      <c r="L168" s="87"/>
      <c r="M168" s="87"/>
      <c r="N168" s="87"/>
      <c r="O168" s="87"/>
      <c r="P168" s="87"/>
      <c r="Q168" s="87"/>
    </row>
    <row r="169" spans="1:17" x14ac:dyDescent="0.35">
      <c r="A169" s="86"/>
      <c r="B169" s="86"/>
      <c r="C169" s="86"/>
      <c r="D169" s="86"/>
      <c r="E169" s="86"/>
      <c r="F169" s="86"/>
      <c r="G169" s="86"/>
      <c r="H169" s="86"/>
      <c r="I169" s="86"/>
      <c r="J169" s="87"/>
      <c r="K169" s="87"/>
      <c r="L169" s="87"/>
      <c r="M169" s="87"/>
      <c r="N169" s="87"/>
      <c r="O169" s="87"/>
      <c r="P169" s="87"/>
      <c r="Q169" s="87"/>
    </row>
    <row r="170" spans="1:17" x14ac:dyDescent="0.35">
      <c r="A170" s="86"/>
      <c r="B170" s="86"/>
      <c r="C170" s="86"/>
      <c r="D170" s="86"/>
      <c r="E170" s="86"/>
      <c r="F170" s="86"/>
      <c r="G170" s="86"/>
      <c r="H170" s="86"/>
      <c r="I170" s="86"/>
      <c r="J170" s="87"/>
      <c r="K170" s="87"/>
      <c r="L170" s="87"/>
      <c r="M170" s="87"/>
      <c r="N170" s="87"/>
      <c r="O170" s="87"/>
      <c r="P170" s="87"/>
      <c r="Q170" s="87"/>
    </row>
    <row r="171" spans="1:17" x14ac:dyDescent="0.35">
      <c r="A171" s="86"/>
      <c r="B171" s="86"/>
      <c r="C171" s="86"/>
      <c r="D171" s="86"/>
      <c r="E171" s="86"/>
      <c r="F171" s="86"/>
      <c r="G171" s="86"/>
      <c r="H171" s="86"/>
      <c r="I171" s="86"/>
      <c r="J171" s="87"/>
      <c r="K171" s="87"/>
      <c r="L171" s="87"/>
      <c r="M171" s="87"/>
      <c r="N171" s="87"/>
      <c r="O171" s="87"/>
      <c r="P171" s="87"/>
      <c r="Q171" s="87"/>
    </row>
    <row r="172" spans="1:17" x14ac:dyDescent="0.35">
      <c r="A172" s="86"/>
      <c r="B172" s="86"/>
      <c r="C172" s="86"/>
      <c r="D172" s="86"/>
      <c r="E172" s="86"/>
      <c r="F172" s="86"/>
      <c r="G172" s="86"/>
      <c r="H172" s="86"/>
      <c r="I172" s="86"/>
      <c r="J172" s="87"/>
      <c r="K172" s="87"/>
      <c r="L172" s="87"/>
      <c r="M172" s="87"/>
      <c r="N172" s="87"/>
      <c r="O172" s="87"/>
      <c r="P172" s="87"/>
      <c r="Q172" s="87"/>
    </row>
    <row r="173" spans="1:17" x14ac:dyDescent="0.35">
      <c r="A173" s="86"/>
      <c r="B173" s="86"/>
      <c r="C173" s="86"/>
      <c r="D173" s="86"/>
      <c r="E173" s="86"/>
      <c r="F173" s="86"/>
      <c r="G173" s="86"/>
      <c r="H173" s="86"/>
      <c r="I173" s="86"/>
      <c r="J173" s="87"/>
      <c r="K173" s="87"/>
      <c r="L173" s="87"/>
      <c r="M173" s="87"/>
      <c r="N173" s="87"/>
      <c r="O173" s="87"/>
      <c r="P173" s="87"/>
      <c r="Q173" s="87"/>
    </row>
    <row r="174" spans="1:17" x14ac:dyDescent="0.35">
      <c r="A174" s="86"/>
      <c r="B174" s="86"/>
      <c r="C174" s="86"/>
      <c r="D174" s="86"/>
      <c r="E174" s="86"/>
      <c r="F174" s="86"/>
      <c r="G174" s="86"/>
      <c r="H174" s="86"/>
      <c r="I174" s="86"/>
      <c r="J174" s="87"/>
      <c r="K174" s="87"/>
      <c r="L174" s="87"/>
      <c r="M174" s="87"/>
      <c r="N174" s="87"/>
      <c r="O174" s="87"/>
      <c r="P174" s="87"/>
      <c r="Q174" s="87"/>
    </row>
    <row r="175" spans="1:17" x14ac:dyDescent="0.35">
      <c r="A175" s="86"/>
      <c r="B175" s="86"/>
      <c r="C175" s="86"/>
      <c r="D175" s="86"/>
      <c r="E175" s="86"/>
      <c r="F175" s="86"/>
      <c r="G175" s="86"/>
      <c r="H175" s="86"/>
      <c r="I175" s="86"/>
      <c r="J175" s="87"/>
      <c r="K175" s="87"/>
      <c r="L175" s="87"/>
      <c r="M175" s="87"/>
      <c r="N175" s="87"/>
      <c r="O175" s="87"/>
      <c r="P175" s="87"/>
      <c r="Q175" s="87"/>
    </row>
    <row r="176" spans="1:17" x14ac:dyDescent="0.3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 x14ac:dyDescent="0.3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 ht="15" thickBot="1" x14ac:dyDescent="0.4">
      <c r="A178" s="1" t="s">
        <v>702</v>
      </c>
      <c r="B178" s="343">
        <f>COUNTIF(B126:B177, "Y")</f>
        <v>0</v>
      </c>
      <c r="C178" s="343">
        <f>COUNTIF(C126:C177, "N")</f>
        <v>0</v>
      </c>
      <c r="D178" s="343">
        <f>COUNTIF(D126:D177, "Acting")</f>
        <v>0</v>
      </c>
      <c r="E178" s="343">
        <f>COUNTIF(E126:E177, "Y")</f>
        <v>0</v>
      </c>
      <c r="F178" s="343">
        <f>COUNTIF(F126:F177, "N")</f>
        <v>0</v>
      </c>
      <c r="G178" s="343">
        <f>COUNTIF(G126:G177, "Y")</f>
        <v>0</v>
      </c>
      <c r="H178" s="343">
        <f>COUNTIF(H126:H177, "N")</f>
        <v>0</v>
      </c>
      <c r="I178" s="464"/>
      <c r="J178" s="343">
        <f>COUNTIF(J126:J177, "Y")</f>
        <v>0</v>
      </c>
      <c r="K178" s="343">
        <f>COUNTIF(K126:K177, "N")</f>
        <v>0</v>
      </c>
      <c r="L178" s="343">
        <f>COUNTIF(L126:L177, "Acting")</f>
        <v>0</v>
      </c>
      <c r="M178" s="343">
        <f>COUNTIF(M126:M177, "Y")</f>
        <v>0</v>
      </c>
      <c r="N178" s="343">
        <f>COUNTIF(N126:N177, "N")</f>
        <v>0</v>
      </c>
      <c r="O178" s="343">
        <f>COUNTIF(O126:O177, "Y")</f>
        <v>0</v>
      </c>
      <c r="P178" s="343">
        <f>COUNTIF(P126:P177, "N")</f>
        <v>0</v>
      </c>
      <c r="Q178" s="206"/>
    </row>
    <row r="179" spans="1:17" ht="15" thickTop="1" x14ac:dyDescent="0.35"/>
  </sheetData>
  <mergeCells count="32">
    <mergeCell ref="I64:I65"/>
    <mergeCell ref="Q5:Q6"/>
    <mergeCell ref="B63:Q63"/>
    <mergeCell ref="B64:D64"/>
    <mergeCell ref="O64:P64"/>
    <mergeCell ref="B5:D5"/>
    <mergeCell ref="A123:A125"/>
    <mergeCell ref="B123:Q123"/>
    <mergeCell ref="E124:F124"/>
    <mergeCell ref="G124:H124"/>
    <mergeCell ref="I124:I125"/>
    <mergeCell ref="M124:N124"/>
    <mergeCell ref="O124:P124"/>
    <mergeCell ref="Q124:Q125"/>
    <mergeCell ref="J124:L124"/>
    <mergeCell ref="B124:D124"/>
    <mergeCell ref="A63:A65"/>
    <mergeCell ref="A4:Q4"/>
    <mergeCell ref="A62:Q62"/>
    <mergeCell ref="A122:Q122"/>
    <mergeCell ref="E64:F64"/>
    <mergeCell ref="M64:N64"/>
    <mergeCell ref="A5:A6"/>
    <mergeCell ref="E5:F5"/>
    <mergeCell ref="G5:H5"/>
    <mergeCell ref="I5:I6"/>
    <mergeCell ref="M5:N5"/>
    <mergeCell ref="O5:P5"/>
    <mergeCell ref="J5:L5"/>
    <mergeCell ref="J64:L64"/>
    <mergeCell ref="Q64:Q65"/>
    <mergeCell ref="G64:H64"/>
  </mergeCells>
  <dataValidations count="3">
    <dataValidation type="list" allowBlank="1" showInputMessage="1" showErrorMessage="1" sqref="O126:O177 M126:M177 J126:J177 G126:G177 E126:E177 B126:B177 O66:O117 M66:M117 J66:J117 G66:G117 E66:E117 B66:B117 O7:O57 M7:M57 J7:J57 G7:G57 E7:E57 B7:B57" xr:uid="{DCD47D4D-D6E3-4A90-BFF8-4EFF38E74B7D}">
      <formula1>"Y"</formula1>
    </dataValidation>
    <dataValidation type="list" allowBlank="1" showInputMessage="1" showErrorMessage="1" sqref="P126:P177 N126:N177 K126:K177 H126:H177 F126:F177 C126:C177 P66:P117 N66:N117 K66:K117 H66:H117 F66:F117 C66:C117 P7:P57 N7:N57 K7:K57 H7:H57 F7:F57 C7:C57" xr:uid="{AAF2EC98-D9E8-4174-BE47-7F035A55320C}">
      <formula1>"N"</formula1>
    </dataValidation>
    <dataValidation type="list" allowBlank="1" showInputMessage="1" showErrorMessage="1" sqref="L126:L177 D126:D177 L66:L117 D66:D117 L7:L57 D7:D57" xr:uid="{8C396AAC-D38C-47B1-B73D-66E9D4ACF026}">
      <formula1>"Acting"</formula1>
    </dataValidation>
  </dataValidations>
  <pageMargins left="0.7" right="0.7" top="0.75" bottom="0.75" header="0.3" footer="0.3"/>
  <ignoredErrors>
    <ignoredError sqref="C58 F58:G58 L58 N58:O58 F118:G118 K118 N118:O118 L178:O178 C178 F178:G17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945A4-2E31-4421-A98A-DC7289CC4AD1}">
  <sheetPr>
    <tabColor theme="1"/>
  </sheetPr>
  <dimension ref="A1:M22"/>
  <sheetViews>
    <sheetView tabSelected="1" workbookViewId="0">
      <selection activeCell="C17" sqref="C17"/>
    </sheetView>
  </sheetViews>
  <sheetFormatPr defaultColWidth="8.7265625" defaultRowHeight="14.5" x14ac:dyDescent="0.35"/>
  <cols>
    <col min="1" max="1" width="39.54296875" style="349" customWidth="1"/>
    <col min="2" max="2" width="24.26953125" style="349" customWidth="1"/>
    <col min="3" max="3" width="15.54296875" style="349" customWidth="1"/>
    <col min="4" max="11" width="8.7265625" style="349"/>
    <col min="12" max="12" width="10.54296875" style="349" customWidth="1"/>
    <col min="13" max="13" width="26.1796875" style="349" customWidth="1"/>
    <col min="14" max="16384" width="8.7265625" style="349"/>
  </cols>
  <sheetData>
    <row r="1" spans="1:13" ht="21" x14ac:dyDescent="0.5">
      <c r="A1" s="345" t="s">
        <v>937</v>
      </c>
      <c r="B1" s="346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8"/>
    </row>
    <row r="2" spans="1:13" ht="15" thickBot="1" x14ac:dyDescent="0.4">
      <c r="A2" s="350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2"/>
    </row>
    <row r="3" spans="1:13" ht="2.5" customHeight="1" x14ac:dyDescent="0.45">
      <c r="A3" s="353"/>
      <c r="B3" s="354"/>
      <c r="C3" s="354"/>
      <c r="D3" s="354"/>
      <c r="E3" s="354"/>
      <c r="F3" s="354"/>
      <c r="G3" s="355"/>
      <c r="H3" s="356"/>
      <c r="I3" s="356"/>
      <c r="J3" s="356"/>
      <c r="K3" s="351"/>
      <c r="L3" s="351"/>
      <c r="M3" s="352"/>
    </row>
    <row r="4" spans="1:13" ht="18.5" x14ac:dyDescent="0.45">
      <c r="A4" s="359" t="s">
        <v>944</v>
      </c>
      <c r="B4" s="356" t="s">
        <v>947</v>
      </c>
      <c r="C4" s="369"/>
      <c r="D4" s="356"/>
      <c r="E4" s="356"/>
      <c r="F4" s="356"/>
      <c r="G4" s="369"/>
      <c r="H4" s="356"/>
      <c r="I4" s="356"/>
      <c r="J4" s="356"/>
      <c r="K4" s="351"/>
      <c r="L4" s="351"/>
      <c r="M4" s="352"/>
    </row>
    <row r="5" spans="1:13" ht="19" thickBot="1" x14ac:dyDescent="0.5">
      <c r="A5" s="357" t="s">
        <v>938</v>
      </c>
      <c r="B5" s="400" t="s">
        <v>943</v>
      </c>
      <c r="C5" s="360"/>
      <c r="D5" s="360"/>
      <c r="E5" s="360"/>
      <c r="F5" s="360"/>
      <c r="G5" s="358"/>
      <c r="H5" s="356"/>
      <c r="I5" s="356"/>
      <c r="J5" s="356"/>
      <c r="K5" s="351"/>
      <c r="L5" s="351"/>
      <c r="M5" s="352"/>
    </row>
    <row r="6" spans="1:13" ht="19" thickBot="1" x14ac:dyDescent="0.5">
      <c r="A6" s="359"/>
      <c r="B6" s="356"/>
      <c r="C6" s="356"/>
      <c r="D6" s="356"/>
      <c r="E6" s="356"/>
      <c r="F6" s="356"/>
      <c r="G6" s="356"/>
      <c r="H6" s="356"/>
      <c r="I6" s="356"/>
      <c r="J6" s="356"/>
      <c r="K6" s="351"/>
      <c r="L6" s="351"/>
      <c r="M6" s="352"/>
    </row>
    <row r="7" spans="1:13" ht="18.5" x14ac:dyDescent="0.45">
      <c r="A7" s="353" t="s">
        <v>939</v>
      </c>
      <c r="B7" s="354" t="s">
        <v>945</v>
      </c>
      <c r="C7" s="354"/>
      <c r="D7" s="354"/>
      <c r="E7" s="354"/>
      <c r="F7" s="354"/>
      <c r="G7" s="354"/>
      <c r="H7" s="354"/>
      <c r="I7" s="354"/>
      <c r="J7" s="354"/>
      <c r="K7" s="347"/>
      <c r="L7" s="348"/>
      <c r="M7" s="352"/>
    </row>
    <row r="8" spans="1:13" ht="18.5" x14ac:dyDescent="0.45">
      <c r="A8" s="359"/>
      <c r="B8" s="356" t="s">
        <v>940</v>
      </c>
      <c r="C8" s="356"/>
      <c r="D8" s="356"/>
      <c r="E8" s="356"/>
      <c r="F8" s="356"/>
      <c r="G8" s="356"/>
      <c r="H8" s="356"/>
      <c r="I8" s="356"/>
      <c r="J8" s="356"/>
      <c r="K8" s="351"/>
      <c r="L8" s="352"/>
      <c r="M8" s="352"/>
    </row>
    <row r="9" spans="1:13" ht="18.5" x14ac:dyDescent="0.45">
      <c r="A9" s="359"/>
      <c r="B9" s="356" t="s">
        <v>983</v>
      </c>
      <c r="C9" s="356"/>
      <c r="D9" s="356"/>
      <c r="E9" s="356"/>
      <c r="F9" s="356"/>
      <c r="G9" s="356"/>
      <c r="H9" s="356"/>
      <c r="I9" s="356"/>
      <c r="J9" s="356"/>
      <c r="K9" s="351"/>
      <c r="L9" s="352"/>
      <c r="M9" s="352"/>
    </row>
    <row r="10" spans="1:13" ht="18.5" x14ac:dyDescent="0.45">
      <c r="A10" s="359"/>
      <c r="B10" s="368" t="s">
        <v>941</v>
      </c>
      <c r="C10" s="356"/>
      <c r="D10" s="356"/>
      <c r="E10" s="356"/>
      <c r="F10" s="356"/>
      <c r="G10" s="356"/>
      <c r="H10" s="356"/>
      <c r="I10" s="356"/>
      <c r="J10" s="356"/>
      <c r="K10" s="351"/>
      <c r="L10" s="352"/>
      <c r="M10" s="352"/>
    </row>
    <row r="11" spans="1:13" ht="18.5" x14ac:dyDescent="0.45">
      <c r="A11" s="359"/>
      <c r="B11" s="356" t="s">
        <v>942</v>
      </c>
      <c r="C11" s="356"/>
      <c r="D11" s="356"/>
      <c r="E11" s="356"/>
      <c r="F11" s="356"/>
      <c r="G11" s="356"/>
      <c r="H11" s="356"/>
      <c r="I11" s="356"/>
      <c r="J11" s="356"/>
      <c r="K11" s="351"/>
      <c r="L11" s="352"/>
      <c r="M11" s="352"/>
    </row>
    <row r="12" spans="1:13" ht="19" thickBot="1" x14ac:dyDescent="0.5">
      <c r="A12" s="357"/>
      <c r="B12" s="360"/>
      <c r="C12" s="360"/>
      <c r="D12" s="360"/>
      <c r="E12" s="360"/>
      <c r="F12" s="360"/>
      <c r="G12" s="360"/>
      <c r="H12" s="360"/>
      <c r="I12" s="360"/>
      <c r="J12" s="360"/>
      <c r="K12" s="361"/>
      <c r="L12" s="362"/>
      <c r="M12" s="352"/>
    </row>
    <row r="13" spans="1:13" s="365" customFormat="1" x14ac:dyDescent="0.35">
      <c r="A13" s="366"/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4"/>
    </row>
    <row r="14" spans="1:13" s="365" customFormat="1" x14ac:dyDescent="0.35">
      <c r="A14" s="366"/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4"/>
    </row>
    <row r="15" spans="1:13" s="365" customFormat="1" x14ac:dyDescent="0.35">
      <c r="A15" s="366"/>
      <c r="B15" s="363"/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4"/>
    </row>
    <row r="16" spans="1:13" s="365" customFormat="1" x14ac:dyDescent="0.35">
      <c r="A16" s="366"/>
      <c r="B16" s="363"/>
      <c r="C16" s="363"/>
      <c r="D16" s="363"/>
      <c r="E16" s="363"/>
      <c r="F16" s="363"/>
      <c r="G16" s="363"/>
      <c r="H16" s="363"/>
      <c r="I16" s="363"/>
      <c r="J16" s="363"/>
      <c r="K16" s="363"/>
      <c r="L16" s="363"/>
      <c r="M16" s="364"/>
    </row>
    <row r="17" spans="1:13" s="365" customFormat="1" x14ac:dyDescent="0.35">
      <c r="A17" s="366"/>
      <c r="B17" s="363"/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4"/>
    </row>
    <row r="18" spans="1:13" s="365" customFormat="1" x14ac:dyDescent="0.35">
      <c r="A18" s="366"/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4"/>
    </row>
    <row r="19" spans="1:13" s="365" customFormat="1" x14ac:dyDescent="0.35">
      <c r="A19" s="366"/>
      <c r="B19" s="363"/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4"/>
    </row>
    <row r="20" spans="1:13" s="365" customFormat="1" x14ac:dyDescent="0.35">
      <c r="A20" s="366"/>
      <c r="B20" s="363"/>
      <c r="C20" s="363"/>
      <c r="D20" s="363"/>
      <c r="E20" s="363"/>
      <c r="F20" s="363"/>
      <c r="G20" s="363"/>
      <c r="H20" s="363"/>
      <c r="I20" s="363"/>
      <c r="J20" s="363"/>
      <c r="K20" s="363"/>
      <c r="L20" s="363"/>
      <c r="M20" s="364"/>
    </row>
    <row r="21" spans="1:13" s="365" customFormat="1" x14ac:dyDescent="0.35">
      <c r="A21" s="366"/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4"/>
    </row>
    <row r="22" spans="1:13" ht="15" thickBot="1" x14ac:dyDescent="0.4">
      <c r="A22" s="367"/>
      <c r="B22" s="361"/>
      <c r="C22" s="361"/>
      <c r="D22" s="361"/>
      <c r="E22" s="361"/>
      <c r="F22" s="361"/>
      <c r="G22" s="361"/>
      <c r="H22" s="361"/>
      <c r="I22" s="361"/>
      <c r="J22" s="361"/>
      <c r="K22" s="361"/>
      <c r="L22" s="361"/>
      <c r="M22" s="36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22E1-289E-4421-B72D-FE0A5EA86EC9}">
  <dimension ref="A1:V144"/>
  <sheetViews>
    <sheetView zoomScaleNormal="100" workbookViewId="0">
      <selection activeCell="B10" sqref="B10"/>
    </sheetView>
  </sheetViews>
  <sheetFormatPr defaultRowHeight="14" x14ac:dyDescent="0.3"/>
  <cols>
    <col min="1" max="1" width="24.6328125" style="31" customWidth="1"/>
    <col min="2" max="3" width="14.6328125" style="31" customWidth="1"/>
    <col min="4" max="4" width="21.1796875" style="31" customWidth="1"/>
    <col min="5" max="5" width="22.453125" style="31" customWidth="1"/>
    <col min="6" max="7" width="19.54296875" style="31" customWidth="1"/>
    <col min="8" max="9" width="16.90625" style="31" customWidth="1"/>
    <col min="10" max="13" width="16.6328125" style="31" customWidth="1"/>
    <col min="14" max="19" width="18.26953125" style="31" customWidth="1"/>
    <col min="20" max="20" width="22.08984375" style="31" customWidth="1"/>
    <col min="21" max="16384" width="8.7265625" style="31"/>
  </cols>
  <sheetData>
    <row r="1" spans="1:20" ht="14.5" x14ac:dyDescent="0.35">
      <c r="A1" s="33" t="s">
        <v>907</v>
      </c>
    </row>
    <row r="2" spans="1:20" ht="14.5" x14ac:dyDescent="0.35">
      <c r="A2" s="33"/>
    </row>
    <row r="3" spans="1:20" ht="14.5" customHeight="1" x14ac:dyDescent="0.35">
      <c r="A3" s="33" t="s">
        <v>324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</row>
    <row r="4" spans="1:20" ht="24.5" customHeight="1" x14ac:dyDescent="0.3">
      <c r="A4" s="503" t="s">
        <v>730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330"/>
      <c r="O4" s="330"/>
      <c r="P4" s="330"/>
      <c r="Q4" s="330"/>
      <c r="R4" s="330"/>
      <c r="S4" s="330"/>
      <c r="T4" s="330"/>
    </row>
    <row r="5" spans="1:20" ht="69" customHeight="1" x14ac:dyDescent="0.3">
      <c r="A5" s="506" t="s">
        <v>329</v>
      </c>
      <c r="B5" s="504" t="s">
        <v>893</v>
      </c>
      <c r="C5" s="505"/>
      <c r="D5" s="505" t="s">
        <v>888</v>
      </c>
      <c r="E5" s="504"/>
      <c r="F5" s="504" t="s">
        <v>886</v>
      </c>
      <c r="G5" s="505"/>
      <c r="H5" s="505" t="s">
        <v>888</v>
      </c>
      <c r="I5" s="504"/>
      <c r="J5" s="505" t="s">
        <v>894</v>
      </c>
      <c r="K5" s="504"/>
      <c r="L5" s="501" t="s">
        <v>895</v>
      </c>
      <c r="M5" s="501"/>
      <c r="N5" s="507"/>
      <c r="O5" s="507"/>
      <c r="P5" s="507"/>
      <c r="Q5" s="507"/>
      <c r="R5" s="507"/>
      <c r="S5" s="507"/>
      <c r="T5" s="507"/>
    </row>
    <row r="6" spans="1:20" ht="57" customHeight="1" x14ac:dyDescent="0.35">
      <c r="A6" s="501"/>
      <c r="B6" s="379" t="s">
        <v>1</v>
      </c>
      <c r="C6" s="380" t="s">
        <v>2</v>
      </c>
      <c r="D6" s="372" t="s">
        <v>727</v>
      </c>
      <c r="E6" s="372" t="s">
        <v>885</v>
      </c>
      <c r="F6" s="379" t="s">
        <v>1</v>
      </c>
      <c r="G6" s="380" t="s">
        <v>2</v>
      </c>
      <c r="H6" s="372" t="s">
        <v>829</v>
      </c>
      <c r="I6" s="372" t="s">
        <v>885</v>
      </c>
      <c r="J6" s="508"/>
      <c r="K6" s="509"/>
      <c r="L6" s="502"/>
      <c r="M6" s="502"/>
      <c r="N6" s="332"/>
      <c r="O6" s="332"/>
      <c r="P6" s="332"/>
      <c r="Q6" s="332"/>
      <c r="R6" s="332"/>
      <c r="S6" s="332"/>
      <c r="T6" s="507"/>
    </row>
    <row r="7" spans="1:20" ht="14" customHeight="1" x14ac:dyDescent="0.35">
      <c r="A7" s="497"/>
      <c r="B7" s="340"/>
      <c r="C7" s="340"/>
      <c r="D7" s="340"/>
      <c r="E7" s="340"/>
      <c r="F7" s="340"/>
      <c r="G7" s="340"/>
      <c r="H7" s="340"/>
      <c r="I7" s="340"/>
      <c r="J7" s="498"/>
      <c r="K7" s="499"/>
      <c r="L7" s="498"/>
      <c r="M7" s="499"/>
      <c r="N7" s="331"/>
      <c r="O7" s="331"/>
      <c r="P7" s="331"/>
      <c r="Q7" s="331"/>
      <c r="R7" s="331"/>
      <c r="S7" s="331"/>
      <c r="T7" s="331"/>
    </row>
    <row r="8" spans="1:20" ht="14" customHeight="1" x14ac:dyDescent="0.35">
      <c r="A8" s="340"/>
      <c r="B8" s="340"/>
      <c r="C8" s="340"/>
      <c r="D8" s="340"/>
      <c r="E8" s="340"/>
      <c r="F8" s="340"/>
      <c r="G8" s="340"/>
      <c r="H8" s="340"/>
      <c r="I8" s="340"/>
      <c r="J8" s="498"/>
      <c r="K8" s="499"/>
      <c r="L8" s="498"/>
      <c r="M8" s="499"/>
      <c r="N8" s="331"/>
      <c r="O8" s="331"/>
      <c r="P8" s="331"/>
      <c r="Q8" s="331"/>
      <c r="R8" s="331"/>
      <c r="S8" s="331"/>
      <c r="T8" s="331"/>
    </row>
    <row r="9" spans="1:20" ht="14" customHeight="1" x14ac:dyDescent="0.35">
      <c r="A9" s="340"/>
      <c r="B9" s="340"/>
      <c r="C9" s="340"/>
      <c r="D9" s="340"/>
      <c r="E9" s="340"/>
      <c r="F9" s="340"/>
      <c r="G9" s="340"/>
      <c r="H9" s="340"/>
      <c r="I9" s="340"/>
      <c r="J9" s="498"/>
      <c r="K9" s="499"/>
      <c r="L9" s="498"/>
      <c r="M9" s="499"/>
      <c r="N9" s="331"/>
      <c r="O9" s="331"/>
      <c r="P9" s="331"/>
      <c r="Q9" s="331"/>
      <c r="R9" s="331"/>
      <c r="S9" s="331"/>
      <c r="T9" s="331"/>
    </row>
    <row r="10" spans="1:20" ht="14" customHeight="1" x14ac:dyDescent="0.35">
      <c r="A10" s="340"/>
      <c r="B10" s="340"/>
      <c r="C10" s="340"/>
      <c r="D10" s="340"/>
      <c r="E10" s="340"/>
      <c r="F10" s="340"/>
      <c r="G10" s="340"/>
      <c r="H10" s="340"/>
      <c r="I10" s="340"/>
      <c r="J10" s="498"/>
      <c r="K10" s="499"/>
      <c r="L10" s="498"/>
      <c r="M10" s="499"/>
      <c r="N10" s="331"/>
      <c r="O10" s="331"/>
      <c r="P10" s="331"/>
      <c r="Q10" s="331"/>
      <c r="R10" s="331"/>
      <c r="S10" s="331"/>
      <c r="T10" s="331"/>
    </row>
    <row r="11" spans="1:20" ht="14" customHeight="1" x14ac:dyDescent="0.35">
      <c r="A11" s="378"/>
      <c r="B11" s="340"/>
      <c r="C11" s="340"/>
      <c r="D11" s="340"/>
      <c r="E11" s="340"/>
      <c r="F11" s="340"/>
      <c r="G11" s="340"/>
      <c r="H11" s="340"/>
      <c r="I11" s="340"/>
      <c r="J11" s="498"/>
      <c r="K11" s="499"/>
      <c r="L11" s="498"/>
      <c r="M11" s="499"/>
      <c r="N11" s="331"/>
      <c r="O11" s="331"/>
      <c r="P11" s="331"/>
      <c r="Q11" s="331"/>
      <c r="R11" s="331"/>
      <c r="S11" s="331"/>
      <c r="T11" s="331"/>
    </row>
    <row r="12" spans="1:20" ht="14" customHeight="1" x14ac:dyDescent="0.35">
      <c r="A12" s="340"/>
      <c r="B12" s="340"/>
      <c r="C12" s="340"/>
      <c r="D12" s="340"/>
      <c r="E12" s="340"/>
      <c r="F12" s="340"/>
      <c r="G12" s="340"/>
      <c r="H12" s="340"/>
      <c r="I12" s="340"/>
      <c r="J12" s="498"/>
      <c r="K12" s="499"/>
      <c r="L12" s="498"/>
      <c r="M12" s="499"/>
      <c r="N12" s="331"/>
      <c r="O12" s="331"/>
      <c r="P12" s="331"/>
      <c r="Q12" s="331"/>
      <c r="R12" s="331"/>
      <c r="S12" s="331"/>
      <c r="T12" s="331"/>
    </row>
    <row r="13" spans="1:20" ht="14" customHeight="1" x14ac:dyDescent="0.35">
      <c r="A13" s="340"/>
      <c r="B13" s="340"/>
      <c r="C13" s="340"/>
      <c r="D13" s="340"/>
      <c r="E13" s="340"/>
      <c r="F13" s="340"/>
      <c r="G13" s="340"/>
      <c r="H13" s="340"/>
      <c r="I13" s="340"/>
      <c r="J13" s="498"/>
      <c r="K13" s="499"/>
      <c r="L13" s="498"/>
      <c r="M13" s="499"/>
      <c r="N13" s="331"/>
      <c r="O13" s="331"/>
      <c r="P13" s="331"/>
      <c r="Q13" s="331"/>
      <c r="R13" s="331"/>
      <c r="S13" s="331"/>
      <c r="T13" s="331"/>
    </row>
    <row r="14" spans="1:20" ht="14" customHeight="1" x14ac:dyDescent="0.35">
      <c r="A14" s="340"/>
      <c r="B14" s="340"/>
      <c r="C14" s="340"/>
      <c r="D14" s="340"/>
      <c r="E14" s="340"/>
      <c r="F14" s="340"/>
      <c r="G14" s="340"/>
      <c r="H14" s="340"/>
      <c r="I14" s="340"/>
      <c r="J14" s="498"/>
      <c r="K14" s="499"/>
      <c r="L14" s="498"/>
      <c r="M14" s="499"/>
      <c r="N14" s="331"/>
      <c r="O14" s="331"/>
      <c r="P14" s="331"/>
      <c r="Q14" s="331"/>
      <c r="R14" s="331"/>
      <c r="S14" s="331"/>
      <c r="T14" s="331"/>
    </row>
    <row r="15" spans="1:20" ht="14" customHeight="1" x14ac:dyDescent="0.35">
      <c r="A15" s="340"/>
      <c r="B15" s="340"/>
      <c r="C15" s="340"/>
      <c r="D15" s="340"/>
      <c r="E15" s="340"/>
      <c r="F15" s="340"/>
      <c r="G15" s="340"/>
      <c r="H15" s="340"/>
      <c r="I15" s="340"/>
      <c r="J15" s="498"/>
      <c r="K15" s="499"/>
      <c r="L15" s="498"/>
      <c r="M15" s="499"/>
      <c r="N15" s="331"/>
      <c r="O15" s="331"/>
      <c r="P15" s="331"/>
      <c r="Q15" s="331"/>
      <c r="R15" s="331"/>
      <c r="S15" s="331"/>
      <c r="T15" s="331"/>
    </row>
    <row r="16" spans="1:20" ht="14" customHeight="1" x14ac:dyDescent="0.35">
      <c r="A16" s="340"/>
      <c r="B16" s="340"/>
      <c r="C16" s="340"/>
      <c r="D16" s="340"/>
      <c r="E16" s="340"/>
      <c r="F16" s="340"/>
      <c r="G16" s="340"/>
      <c r="H16" s="340"/>
      <c r="I16" s="340"/>
      <c r="J16" s="498"/>
      <c r="K16" s="499"/>
      <c r="L16" s="498"/>
      <c r="M16" s="499"/>
      <c r="N16" s="331"/>
      <c r="O16" s="331"/>
      <c r="P16" s="331"/>
      <c r="Q16" s="331"/>
      <c r="R16" s="331"/>
      <c r="S16" s="331"/>
      <c r="T16" s="331"/>
    </row>
    <row r="17" spans="1:20" ht="14" customHeight="1" x14ac:dyDescent="0.35">
      <c r="A17" s="340"/>
      <c r="B17" s="340"/>
      <c r="C17" s="340"/>
      <c r="D17" s="340"/>
      <c r="E17" s="340"/>
      <c r="F17" s="340"/>
      <c r="G17" s="340"/>
      <c r="H17" s="340"/>
      <c r="I17" s="340"/>
      <c r="J17" s="498"/>
      <c r="K17" s="499"/>
      <c r="L17" s="498"/>
      <c r="M17" s="499"/>
      <c r="N17" s="331"/>
      <c r="O17" s="331"/>
      <c r="P17" s="331"/>
      <c r="Q17" s="331"/>
      <c r="R17" s="331"/>
      <c r="S17" s="331"/>
      <c r="T17" s="331"/>
    </row>
    <row r="18" spans="1:20" ht="14" customHeight="1" x14ac:dyDescent="0.35">
      <c r="A18" s="378"/>
      <c r="B18" s="340"/>
      <c r="C18" s="340"/>
      <c r="D18" s="340"/>
      <c r="E18" s="340"/>
      <c r="F18" s="340"/>
      <c r="G18" s="340"/>
      <c r="H18" s="340"/>
      <c r="I18" s="340"/>
      <c r="J18" s="498"/>
      <c r="K18" s="499"/>
      <c r="L18" s="498"/>
      <c r="M18" s="499"/>
      <c r="N18" s="331"/>
      <c r="O18" s="331"/>
      <c r="P18" s="331"/>
      <c r="Q18" s="331"/>
      <c r="R18" s="331"/>
      <c r="S18" s="331"/>
      <c r="T18" s="331"/>
    </row>
    <row r="19" spans="1:20" ht="14" customHeight="1" x14ac:dyDescent="0.35">
      <c r="A19" s="340"/>
      <c r="B19" s="340"/>
      <c r="C19" s="340"/>
      <c r="D19" s="340"/>
      <c r="E19" s="340"/>
      <c r="F19" s="340"/>
      <c r="G19" s="340"/>
      <c r="H19" s="340"/>
      <c r="I19" s="340"/>
      <c r="J19" s="498"/>
      <c r="K19" s="499"/>
      <c r="L19" s="498"/>
      <c r="M19" s="499"/>
      <c r="N19" s="331"/>
      <c r="O19" s="331"/>
      <c r="P19" s="331"/>
      <c r="Q19" s="331"/>
      <c r="R19" s="331"/>
      <c r="S19" s="331"/>
      <c r="T19" s="331"/>
    </row>
    <row r="20" spans="1:20" ht="14" customHeight="1" x14ac:dyDescent="0.35">
      <c r="A20" s="340"/>
      <c r="B20" s="340"/>
      <c r="C20" s="340"/>
      <c r="D20" s="340"/>
      <c r="E20" s="340"/>
      <c r="F20" s="340"/>
      <c r="G20" s="340"/>
      <c r="H20" s="340"/>
      <c r="I20" s="340"/>
      <c r="J20" s="498"/>
      <c r="K20" s="499"/>
      <c r="L20" s="498"/>
      <c r="M20" s="499"/>
      <c r="N20" s="331"/>
      <c r="O20" s="331"/>
      <c r="P20" s="331"/>
      <c r="Q20" s="331"/>
      <c r="R20" s="331"/>
      <c r="S20" s="331"/>
      <c r="T20" s="331"/>
    </row>
    <row r="21" spans="1:20" ht="14" customHeight="1" x14ac:dyDescent="0.35">
      <c r="A21" s="340"/>
      <c r="B21" s="340"/>
      <c r="C21" s="340"/>
      <c r="D21" s="340"/>
      <c r="E21" s="340"/>
      <c r="F21" s="340"/>
      <c r="G21" s="340"/>
      <c r="H21" s="340"/>
      <c r="I21" s="340"/>
      <c r="J21" s="498"/>
      <c r="K21" s="499"/>
      <c r="L21" s="498"/>
      <c r="M21" s="499"/>
      <c r="N21" s="331"/>
      <c r="O21" s="331"/>
      <c r="P21" s="331"/>
      <c r="Q21" s="331"/>
      <c r="R21" s="331"/>
      <c r="S21" s="331"/>
      <c r="T21" s="331"/>
    </row>
    <row r="22" spans="1:20" ht="14" customHeight="1" x14ac:dyDescent="0.35">
      <c r="A22" s="378"/>
      <c r="B22" s="340"/>
      <c r="C22" s="340"/>
      <c r="D22" s="340"/>
      <c r="E22" s="340"/>
      <c r="F22" s="340"/>
      <c r="G22" s="340"/>
      <c r="H22" s="340"/>
      <c r="I22" s="340"/>
      <c r="J22" s="498"/>
      <c r="K22" s="499"/>
      <c r="L22" s="498"/>
      <c r="M22" s="499"/>
      <c r="N22" s="331"/>
      <c r="O22" s="331"/>
      <c r="P22" s="331"/>
      <c r="Q22" s="331"/>
      <c r="R22" s="331"/>
      <c r="S22" s="331"/>
      <c r="T22" s="331"/>
    </row>
    <row r="23" spans="1:20" ht="14" customHeight="1" x14ac:dyDescent="0.35">
      <c r="A23" s="340"/>
      <c r="B23" s="340"/>
      <c r="C23" s="340"/>
      <c r="D23" s="340"/>
      <c r="E23" s="340"/>
      <c r="F23" s="340"/>
      <c r="G23" s="340"/>
      <c r="H23" s="340"/>
      <c r="I23" s="340"/>
      <c r="J23" s="498"/>
      <c r="K23" s="499"/>
      <c r="L23" s="498"/>
      <c r="M23" s="499"/>
      <c r="N23" s="331"/>
      <c r="O23" s="331"/>
      <c r="P23" s="331"/>
      <c r="Q23" s="331"/>
      <c r="R23" s="331"/>
      <c r="S23" s="331"/>
      <c r="T23" s="331"/>
    </row>
    <row r="24" spans="1:20" ht="14" customHeight="1" x14ac:dyDescent="0.35">
      <c r="A24" s="340"/>
      <c r="B24" s="340"/>
      <c r="C24" s="340"/>
      <c r="D24" s="340"/>
      <c r="E24" s="340"/>
      <c r="F24" s="340"/>
      <c r="G24" s="340"/>
      <c r="H24" s="340"/>
      <c r="I24" s="340"/>
      <c r="J24" s="498"/>
      <c r="K24" s="499"/>
      <c r="L24" s="498"/>
      <c r="M24" s="499"/>
      <c r="N24" s="331"/>
      <c r="O24" s="331"/>
      <c r="P24" s="331"/>
      <c r="Q24" s="331"/>
      <c r="R24" s="331"/>
      <c r="S24" s="331"/>
      <c r="T24" s="331"/>
    </row>
    <row r="25" spans="1:20" ht="14" customHeight="1" x14ac:dyDescent="0.35">
      <c r="A25" s="340"/>
      <c r="B25" s="340"/>
      <c r="C25" s="340"/>
      <c r="D25" s="340"/>
      <c r="E25" s="340"/>
      <c r="F25" s="340"/>
      <c r="G25" s="340"/>
      <c r="H25" s="340"/>
      <c r="I25" s="340"/>
      <c r="J25" s="498"/>
      <c r="K25" s="499"/>
      <c r="L25" s="498"/>
      <c r="M25" s="499"/>
      <c r="N25" s="331"/>
      <c r="O25" s="331"/>
      <c r="P25" s="331"/>
      <c r="Q25" s="331"/>
      <c r="R25" s="331"/>
      <c r="S25" s="331"/>
      <c r="T25" s="331"/>
    </row>
    <row r="26" spans="1:20" ht="14" customHeight="1" x14ac:dyDescent="0.35">
      <c r="A26" s="340"/>
      <c r="B26" s="340"/>
      <c r="C26" s="340"/>
      <c r="D26" s="340"/>
      <c r="E26" s="340"/>
      <c r="F26" s="340"/>
      <c r="G26" s="340"/>
      <c r="H26" s="340"/>
      <c r="I26" s="340"/>
      <c r="J26" s="498"/>
      <c r="K26" s="499"/>
      <c r="L26" s="498"/>
      <c r="M26" s="499"/>
      <c r="N26" s="331"/>
      <c r="O26" s="331"/>
      <c r="P26" s="331"/>
      <c r="Q26" s="331"/>
      <c r="R26" s="331"/>
      <c r="S26" s="331"/>
      <c r="T26" s="331"/>
    </row>
    <row r="27" spans="1:20" ht="14" customHeight="1" x14ac:dyDescent="0.35">
      <c r="A27" s="378"/>
      <c r="B27" s="340"/>
      <c r="C27" s="340"/>
      <c r="D27" s="340"/>
      <c r="E27" s="340"/>
      <c r="F27" s="340"/>
      <c r="G27" s="340"/>
      <c r="H27" s="340"/>
      <c r="I27" s="340"/>
      <c r="J27" s="498"/>
      <c r="K27" s="499"/>
      <c r="L27" s="498"/>
      <c r="M27" s="499"/>
      <c r="N27" s="331"/>
      <c r="O27" s="331"/>
      <c r="P27" s="331"/>
      <c r="Q27" s="331"/>
      <c r="R27" s="331"/>
      <c r="S27" s="331"/>
      <c r="T27" s="331"/>
    </row>
    <row r="28" spans="1:20" ht="14" customHeight="1" x14ac:dyDescent="0.35">
      <c r="A28" s="340"/>
      <c r="B28" s="340"/>
      <c r="C28" s="340"/>
      <c r="D28" s="340"/>
      <c r="E28" s="340"/>
      <c r="F28" s="340"/>
      <c r="G28" s="340"/>
      <c r="H28" s="340"/>
      <c r="I28" s="340"/>
      <c r="J28" s="498"/>
      <c r="K28" s="499"/>
      <c r="L28" s="498"/>
      <c r="M28" s="499"/>
      <c r="N28" s="331"/>
      <c r="O28" s="331"/>
      <c r="P28" s="331"/>
      <c r="Q28" s="331"/>
      <c r="R28" s="331"/>
      <c r="S28" s="331"/>
      <c r="T28" s="331"/>
    </row>
    <row r="29" spans="1:20" ht="14" customHeight="1" x14ac:dyDescent="0.35">
      <c r="A29" s="340"/>
      <c r="B29" s="340"/>
      <c r="C29" s="340"/>
      <c r="D29" s="340"/>
      <c r="E29" s="340"/>
      <c r="F29" s="340"/>
      <c r="G29" s="340"/>
      <c r="H29" s="340"/>
      <c r="I29" s="340"/>
      <c r="J29" s="498"/>
      <c r="K29" s="499"/>
      <c r="L29" s="498"/>
      <c r="M29" s="499"/>
      <c r="N29" s="331"/>
      <c r="O29" s="331"/>
      <c r="P29" s="331"/>
      <c r="Q29" s="331"/>
      <c r="R29" s="331"/>
      <c r="S29" s="331"/>
      <c r="T29" s="331"/>
    </row>
    <row r="30" spans="1:20" ht="14" customHeight="1" x14ac:dyDescent="0.35">
      <c r="A30" s="340"/>
      <c r="B30" s="340"/>
      <c r="C30" s="340"/>
      <c r="D30" s="340"/>
      <c r="E30" s="340"/>
      <c r="F30" s="340"/>
      <c r="G30" s="340"/>
      <c r="H30" s="340"/>
      <c r="I30" s="340"/>
      <c r="J30" s="498"/>
      <c r="K30" s="499"/>
      <c r="L30" s="498"/>
      <c r="M30" s="499"/>
      <c r="N30" s="331"/>
      <c r="O30" s="331"/>
      <c r="P30" s="331"/>
      <c r="Q30" s="331"/>
      <c r="R30" s="331"/>
      <c r="S30" s="331"/>
      <c r="T30" s="331"/>
    </row>
    <row r="31" spans="1:20" ht="14" customHeight="1" x14ac:dyDescent="0.35">
      <c r="A31" s="378"/>
      <c r="B31" s="340"/>
      <c r="C31" s="340"/>
      <c r="D31" s="340"/>
      <c r="E31" s="340"/>
      <c r="F31" s="340"/>
      <c r="G31" s="340"/>
      <c r="H31" s="340"/>
      <c r="I31" s="340"/>
      <c r="J31" s="498"/>
      <c r="K31" s="499"/>
      <c r="L31" s="498"/>
      <c r="M31" s="499"/>
      <c r="N31" s="331"/>
      <c r="O31" s="331"/>
      <c r="P31" s="331"/>
      <c r="Q31" s="331"/>
      <c r="R31" s="331"/>
      <c r="S31" s="331"/>
      <c r="T31" s="331"/>
    </row>
    <row r="32" spans="1:20" ht="14" customHeight="1" x14ac:dyDescent="0.35">
      <c r="A32" s="340"/>
      <c r="B32" s="340"/>
      <c r="C32" s="340"/>
      <c r="D32" s="340"/>
      <c r="E32" s="340"/>
      <c r="F32" s="340"/>
      <c r="G32" s="340"/>
      <c r="H32" s="340"/>
      <c r="I32" s="340"/>
      <c r="J32" s="498"/>
      <c r="K32" s="499"/>
      <c r="L32" s="498"/>
      <c r="M32" s="499"/>
      <c r="N32" s="331"/>
      <c r="O32" s="331"/>
      <c r="P32" s="331"/>
      <c r="Q32" s="331"/>
      <c r="R32" s="331"/>
      <c r="S32" s="331"/>
      <c r="T32" s="331"/>
    </row>
    <row r="33" spans="1:20" ht="14" customHeight="1" x14ac:dyDescent="0.35">
      <c r="A33" s="340"/>
      <c r="B33" s="340"/>
      <c r="C33" s="340"/>
      <c r="D33" s="340"/>
      <c r="E33" s="340"/>
      <c r="F33" s="340"/>
      <c r="G33" s="340"/>
      <c r="H33" s="340"/>
      <c r="I33" s="340"/>
      <c r="J33" s="498"/>
      <c r="K33" s="499"/>
      <c r="L33" s="498"/>
      <c r="M33" s="499"/>
      <c r="N33" s="331"/>
      <c r="O33" s="331"/>
      <c r="P33" s="331"/>
      <c r="Q33" s="331"/>
      <c r="R33" s="331"/>
      <c r="S33" s="331"/>
      <c r="T33" s="331"/>
    </row>
    <row r="34" spans="1:20" ht="14" customHeight="1" x14ac:dyDescent="0.35">
      <c r="A34" s="340"/>
      <c r="B34" s="340"/>
      <c r="C34" s="340"/>
      <c r="D34" s="340"/>
      <c r="E34" s="340"/>
      <c r="F34" s="340"/>
      <c r="G34" s="340"/>
      <c r="H34" s="340"/>
      <c r="I34" s="340"/>
      <c r="J34" s="498"/>
      <c r="K34" s="499"/>
      <c r="L34" s="498"/>
      <c r="M34" s="499"/>
      <c r="N34" s="331"/>
      <c r="O34" s="331"/>
      <c r="P34" s="331"/>
      <c r="Q34" s="331"/>
      <c r="R34" s="331"/>
      <c r="S34" s="331"/>
      <c r="T34" s="331"/>
    </row>
    <row r="35" spans="1:20" ht="14" customHeight="1" x14ac:dyDescent="0.35">
      <c r="A35" s="340"/>
      <c r="B35" s="340"/>
      <c r="C35" s="340"/>
      <c r="D35" s="340"/>
      <c r="E35" s="340"/>
      <c r="F35" s="340"/>
      <c r="G35" s="340"/>
      <c r="H35" s="340"/>
      <c r="I35" s="340"/>
      <c r="J35" s="498"/>
      <c r="K35" s="499"/>
      <c r="L35" s="498"/>
      <c r="M35" s="499"/>
      <c r="N35" s="331"/>
      <c r="O35" s="331"/>
      <c r="P35" s="331"/>
      <c r="Q35" s="331"/>
      <c r="R35" s="331"/>
      <c r="S35" s="331"/>
      <c r="T35" s="331"/>
    </row>
    <row r="36" spans="1:20" ht="14" customHeight="1" x14ac:dyDescent="0.35">
      <c r="A36" s="340"/>
      <c r="B36" s="340"/>
      <c r="C36" s="340"/>
      <c r="D36" s="340"/>
      <c r="E36" s="340"/>
      <c r="F36" s="340"/>
      <c r="G36" s="340"/>
      <c r="H36" s="340"/>
      <c r="I36" s="340"/>
      <c r="J36" s="498"/>
      <c r="K36" s="499"/>
      <c r="L36" s="498"/>
      <c r="M36" s="499"/>
      <c r="N36" s="331"/>
      <c r="O36" s="331"/>
      <c r="P36" s="331"/>
      <c r="Q36" s="331"/>
      <c r="R36" s="331"/>
      <c r="S36" s="331"/>
      <c r="T36" s="331"/>
    </row>
    <row r="37" spans="1:20" ht="14" customHeight="1" x14ac:dyDescent="0.35">
      <c r="A37" s="378"/>
      <c r="B37" s="340"/>
      <c r="C37" s="340"/>
      <c r="D37" s="340"/>
      <c r="E37" s="340"/>
      <c r="F37" s="340"/>
      <c r="G37" s="340"/>
      <c r="H37" s="340"/>
      <c r="I37" s="340"/>
      <c r="J37" s="498"/>
      <c r="K37" s="499"/>
      <c r="L37" s="498"/>
      <c r="M37" s="499"/>
      <c r="N37" s="331"/>
      <c r="O37" s="331"/>
      <c r="P37" s="331"/>
      <c r="Q37" s="331"/>
      <c r="R37" s="331"/>
      <c r="S37" s="331"/>
      <c r="T37" s="331"/>
    </row>
    <row r="38" spans="1:20" ht="14" customHeight="1" x14ac:dyDescent="0.35">
      <c r="A38" s="340"/>
      <c r="B38" s="340"/>
      <c r="C38" s="340"/>
      <c r="D38" s="340"/>
      <c r="E38" s="340"/>
      <c r="F38" s="340"/>
      <c r="G38" s="340"/>
      <c r="H38" s="340"/>
      <c r="I38" s="340"/>
      <c r="J38" s="498"/>
      <c r="K38" s="499"/>
      <c r="L38" s="498"/>
      <c r="M38" s="499"/>
      <c r="N38" s="331"/>
      <c r="O38" s="331"/>
      <c r="P38" s="331"/>
      <c r="Q38" s="331"/>
      <c r="R38" s="331"/>
      <c r="S38" s="331"/>
      <c r="T38" s="331"/>
    </row>
    <row r="39" spans="1:20" ht="14" customHeight="1" x14ac:dyDescent="0.35">
      <c r="A39" s="340"/>
      <c r="B39" s="340"/>
      <c r="C39" s="340"/>
      <c r="D39" s="340"/>
      <c r="E39" s="340"/>
      <c r="F39" s="340"/>
      <c r="G39" s="340"/>
      <c r="H39" s="340"/>
      <c r="I39" s="340"/>
      <c r="J39" s="498"/>
      <c r="K39" s="499"/>
      <c r="L39" s="498"/>
      <c r="M39" s="499"/>
      <c r="N39" s="331"/>
      <c r="O39" s="331"/>
      <c r="P39" s="331"/>
      <c r="Q39" s="331"/>
      <c r="R39" s="331"/>
      <c r="S39" s="331"/>
      <c r="T39" s="331"/>
    </row>
    <row r="40" spans="1:20" ht="14" customHeight="1" x14ac:dyDescent="0.35">
      <c r="A40" s="340"/>
      <c r="B40" s="340"/>
      <c r="C40" s="340"/>
      <c r="D40" s="340"/>
      <c r="E40" s="340"/>
      <c r="F40" s="340"/>
      <c r="G40" s="340"/>
      <c r="H40" s="340"/>
      <c r="I40" s="340"/>
      <c r="J40" s="498"/>
      <c r="K40" s="499"/>
      <c r="L40" s="498"/>
      <c r="M40" s="499"/>
      <c r="N40" s="331"/>
      <c r="O40" s="331"/>
      <c r="P40" s="331"/>
      <c r="Q40" s="331"/>
      <c r="R40" s="331"/>
      <c r="S40" s="331"/>
      <c r="T40" s="331"/>
    </row>
    <row r="41" spans="1:20" ht="14" customHeight="1" x14ac:dyDescent="0.35">
      <c r="A41" s="340"/>
      <c r="B41" s="340"/>
      <c r="C41" s="340"/>
      <c r="D41" s="340"/>
      <c r="E41" s="340"/>
      <c r="F41" s="340"/>
      <c r="G41" s="340"/>
      <c r="H41" s="340"/>
      <c r="I41" s="340"/>
      <c r="J41" s="498"/>
      <c r="K41" s="499"/>
      <c r="L41" s="498"/>
      <c r="M41" s="499"/>
      <c r="N41" s="331"/>
      <c r="O41" s="331"/>
      <c r="P41" s="331"/>
      <c r="Q41" s="331"/>
      <c r="R41" s="331"/>
      <c r="S41" s="331"/>
      <c r="T41" s="331"/>
    </row>
    <row r="42" spans="1:20" ht="14" customHeight="1" x14ac:dyDescent="0.35">
      <c r="A42" s="378"/>
      <c r="B42" s="340"/>
      <c r="C42" s="340"/>
      <c r="D42" s="340"/>
      <c r="E42" s="340"/>
      <c r="F42" s="340"/>
      <c r="G42" s="340"/>
      <c r="H42" s="340"/>
      <c r="I42" s="340"/>
      <c r="J42" s="498"/>
      <c r="K42" s="499"/>
      <c r="L42" s="498"/>
      <c r="M42" s="499"/>
      <c r="N42" s="331"/>
      <c r="O42" s="331"/>
      <c r="P42" s="331"/>
      <c r="Q42" s="331"/>
      <c r="R42" s="331"/>
      <c r="S42" s="331"/>
      <c r="T42" s="331"/>
    </row>
    <row r="43" spans="1:20" ht="14" customHeight="1" x14ac:dyDescent="0.35">
      <c r="A43" s="340"/>
      <c r="B43" s="340"/>
      <c r="C43" s="340"/>
      <c r="D43" s="340"/>
      <c r="E43" s="340"/>
      <c r="F43" s="340"/>
      <c r="G43" s="340"/>
      <c r="H43" s="340"/>
      <c r="I43" s="340"/>
      <c r="J43" s="498"/>
      <c r="K43" s="499"/>
      <c r="L43" s="498"/>
      <c r="M43" s="499"/>
      <c r="N43" s="331"/>
      <c r="O43" s="331"/>
      <c r="P43" s="331"/>
      <c r="Q43" s="331"/>
      <c r="R43" s="331"/>
      <c r="S43" s="331"/>
      <c r="T43" s="331"/>
    </row>
    <row r="44" spans="1:20" ht="14" customHeight="1" x14ac:dyDescent="0.35">
      <c r="A44" s="340"/>
      <c r="B44" s="340"/>
      <c r="C44" s="340"/>
      <c r="D44" s="340"/>
      <c r="E44" s="340"/>
      <c r="F44" s="340"/>
      <c r="G44" s="340"/>
      <c r="H44" s="340"/>
      <c r="I44" s="340"/>
      <c r="J44" s="498"/>
      <c r="K44" s="499"/>
      <c r="L44" s="498"/>
      <c r="M44" s="499"/>
      <c r="N44" s="331"/>
      <c r="O44" s="331"/>
      <c r="P44" s="331"/>
      <c r="Q44" s="331"/>
      <c r="R44" s="331"/>
      <c r="S44" s="331"/>
      <c r="T44" s="331"/>
    </row>
    <row r="45" spans="1:20" ht="14" customHeight="1" x14ac:dyDescent="0.35">
      <c r="A45" s="340"/>
      <c r="B45" s="340"/>
      <c r="C45" s="340"/>
      <c r="D45" s="340"/>
      <c r="E45" s="340"/>
      <c r="F45" s="340"/>
      <c r="G45" s="340"/>
      <c r="H45" s="340"/>
      <c r="I45" s="340"/>
      <c r="J45" s="498"/>
      <c r="K45" s="499"/>
      <c r="L45" s="498"/>
      <c r="M45" s="499"/>
      <c r="N45" s="331"/>
      <c r="O45" s="331"/>
      <c r="P45" s="331"/>
      <c r="Q45" s="331"/>
      <c r="R45" s="331"/>
      <c r="S45" s="331"/>
      <c r="T45" s="331"/>
    </row>
    <row r="46" spans="1:20" ht="14" customHeight="1" x14ac:dyDescent="0.35">
      <c r="A46" s="340"/>
      <c r="B46" s="340"/>
      <c r="C46" s="340"/>
      <c r="D46" s="340"/>
      <c r="E46" s="340"/>
      <c r="F46" s="340"/>
      <c r="G46" s="340"/>
      <c r="H46" s="340"/>
      <c r="I46" s="340"/>
      <c r="J46" s="498"/>
      <c r="K46" s="499"/>
      <c r="L46" s="498"/>
      <c r="M46" s="499"/>
      <c r="N46" s="331"/>
      <c r="O46" s="331"/>
      <c r="P46" s="331"/>
      <c r="Q46" s="331"/>
      <c r="R46" s="331"/>
      <c r="S46" s="331"/>
      <c r="T46" s="331"/>
    </row>
    <row r="47" spans="1:20" ht="14" customHeight="1" x14ac:dyDescent="0.35">
      <c r="A47" s="378"/>
      <c r="B47" s="340"/>
      <c r="C47" s="340"/>
      <c r="D47" s="340"/>
      <c r="E47" s="340"/>
      <c r="F47" s="340"/>
      <c r="G47" s="340"/>
      <c r="H47" s="340"/>
      <c r="I47" s="340"/>
      <c r="J47" s="498"/>
      <c r="K47" s="499"/>
      <c r="L47" s="498"/>
      <c r="M47" s="499"/>
      <c r="N47" s="331"/>
      <c r="O47" s="331"/>
      <c r="P47" s="331"/>
      <c r="Q47" s="331"/>
      <c r="R47" s="331"/>
      <c r="S47" s="331"/>
      <c r="T47" s="331"/>
    </row>
    <row r="48" spans="1:20" ht="14" customHeight="1" x14ac:dyDescent="0.35">
      <c r="A48" s="340"/>
      <c r="B48" s="340"/>
      <c r="C48" s="340"/>
      <c r="D48" s="340"/>
      <c r="E48" s="340"/>
      <c r="F48" s="340"/>
      <c r="G48" s="340"/>
      <c r="H48" s="340"/>
      <c r="I48" s="340"/>
      <c r="J48" s="498"/>
      <c r="K48" s="499"/>
      <c r="L48" s="498"/>
      <c r="M48" s="499"/>
      <c r="N48" s="331"/>
      <c r="O48" s="331"/>
      <c r="P48" s="331"/>
      <c r="Q48" s="331"/>
      <c r="R48" s="331"/>
      <c r="S48" s="331"/>
      <c r="T48" s="331"/>
    </row>
    <row r="49" spans="1:20" ht="14" customHeight="1" x14ac:dyDescent="0.35">
      <c r="A49" s="340"/>
      <c r="B49" s="340"/>
      <c r="C49" s="340"/>
      <c r="D49" s="340"/>
      <c r="E49" s="340"/>
      <c r="F49" s="340"/>
      <c r="G49" s="340"/>
      <c r="H49" s="340"/>
      <c r="I49" s="340"/>
      <c r="J49" s="498"/>
      <c r="K49" s="499"/>
      <c r="L49" s="498"/>
      <c r="M49" s="499"/>
      <c r="N49" s="331"/>
      <c r="O49" s="331"/>
      <c r="P49" s="331"/>
      <c r="Q49" s="331"/>
      <c r="R49" s="331"/>
      <c r="S49" s="331"/>
      <c r="T49" s="331"/>
    </row>
    <row r="50" spans="1:20" ht="14" customHeight="1" x14ac:dyDescent="0.35">
      <c r="A50" s="340"/>
      <c r="B50" s="340"/>
      <c r="C50" s="340"/>
      <c r="D50" s="340"/>
      <c r="E50" s="340"/>
      <c r="F50" s="340"/>
      <c r="G50" s="340"/>
      <c r="H50" s="340"/>
      <c r="I50" s="340"/>
      <c r="J50" s="498"/>
      <c r="K50" s="499"/>
      <c r="L50" s="498"/>
      <c r="M50" s="499"/>
      <c r="N50" s="331"/>
      <c r="O50" s="331"/>
      <c r="P50" s="331"/>
      <c r="Q50" s="331"/>
      <c r="R50" s="331"/>
      <c r="S50" s="331"/>
      <c r="T50" s="331"/>
    </row>
    <row r="51" spans="1:20" ht="14" customHeight="1" x14ac:dyDescent="0.35">
      <c r="A51" s="340"/>
      <c r="B51" s="340"/>
      <c r="C51" s="340"/>
      <c r="D51" s="340"/>
      <c r="E51" s="340"/>
      <c r="F51" s="340"/>
      <c r="G51" s="340"/>
      <c r="H51" s="340"/>
      <c r="I51" s="340"/>
      <c r="J51" s="498"/>
      <c r="K51" s="499"/>
      <c r="L51" s="498"/>
      <c r="M51" s="499"/>
      <c r="N51" s="331"/>
      <c r="O51" s="331"/>
      <c r="P51" s="331"/>
      <c r="Q51" s="331"/>
      <c r="R51" s="331"/>
      <c r="S51" s="331"/>
      <c r="T51" s="331"/>
    </row>
    <row r="52" spans="1:20" ht="14" customHeight="1" x14ac:dyDescent="0.35">
      <c r="A52" s="378"/>
      <c r="B52" s="340"/>
      <c r="C52" s="340"/>
      <c r="D52" s="340"/>
      <c r="E52" s="340"/>
      <c r="F52" s="340"/>
      <c r="G52" s="340"/>
      <c r="H52" s="340"/>
      <c r="I52" s="340"/>
      <c r="J52" s="498"/>
      <c r="K52" s="499"/>
      <c r="L52" s="498"/>
      <c r="M52" s="499"/>
      <c r="N52" s="331"/>
      <c r="O52" s="331"/>
      <c r="P52" s="331"/>
      <c r="Q52" s="331"/>
      <c r="R52" s="331"/>
      <c r="S52" s="331"/>
      <c r="T52" s="331"/>
    </row>
    <row r="53" spans="1:20" ht="14" customHeight="1" x14ac:dyDescent="0.35">
      <c r="A53" s="340"/>
      <c r="B53" s="340"/>
      <c r="C53" s="340"/>
      <c r="D53" s="340"/>
      <c r="E53" s="340"/>
      <c r="F53" s="340"/>
      <c r="G53" s="340"/>
      <c r="H53" s="340"/>
      <c r="I53" s="340"/>
      <c r="J53" s="498"/>
      <c r="K53" s="499"/>
      <c r="L53" s="498"/>
      <c r="M53" s="499"/>
      <c r="N53" s="331"/>
      <c r="O53" s="331"/>
      <c r="P53" s="331"/>
      <c r="Q53" s="331"/>
      <c r="R53" s="331"/>
      <c r="S53" s="331"/>
      <c r="T53" s="331"/>
    </row>
    <row r="54" spans="1:20" ht="14" customHeight="1" x14ac:dyDescent="0.35">
      <c r="A54" s="340"/>
      <c r="B54" s="340"/>
      <c r="C54" s="340"/>
      <c r="D54" s="340"/>
      <c r="E54" s="340"/>
      <c r="F54" s="340"/>
      <c r="G54" s="340"/>
      <c r="H54" s="340"/>
      <c r="I54" s="340"/>
      <c r="J54" s="498"/>
      <c r="K54" s="499"/>
      <c r="L54" s="498"/>
      <c r="M54" s="499"/>
      <c r="N54" s="331"/>
      <c r="O54" s="331"/>
      <c r="P54" s="331"/>
      <c r="Q54" s="331"/>
      <c r="R54" s="331"/>
      <c r="S54" s="331"/>
      <c r="T54" s="331"/>
    </row>
    <row r="55" spans="1:20" ht="14" customHeight="1" x14ac:dyDescent="0.35">
      <c r="A55" s="340"/>
      <c r="B55" s="340"/>
      <c r="C55" s="340"/>
      <c r="D55" s="340"/>
      <c r="E55" s="340"/>
      <c r="F55" s="340"/>
      <c r="G55" s="340"/>
      <c r="H55" s="340"/>
      <c r="I55" s="340"/>
      <c r="J55" s="498"/>
      <c r="K55" s="499"/>
      <c r="L55" s="498"/>
      <c r="M55" s="499"/>
      <c r="N55" s="331"/>
      <c r="O55" s="331"/>
      <c r="P55" s="331"/>
      <c r="Q55" s="331"/>
      <c r="R55" s="331"/>
      <c r="S55" s="331"/>
      <c r="T55" s="331"/>
    </row>
    <row r="56" spans="1:20" ht="14" customHeight="1" x14ac:dyDescent="0.35">
      <c r="A56" s="340"/>
      <c r="B56" s="340"/>
      <c r="C56" s="340"/>
      <c r="D56" s="340"/>
      <c r="E56" s="340"/>
      <c r="F56" s="340"/>
      <c r="G56" s="340"/>
      <c r="H56" s="340"/>
      <c r="I56" s="340"/>
      <c r="J56" s="498"/>
      <c r="K56" s="499"/>
      <c r="L56" s="498"/>
      <c r="M56" s="499"/>
      <c r="N56" s="331"/>
      <c r="O56" s="331"/>
      <c r="P56" s="331"/>
      <c r="Q56" s="331"/>
      <c r="R56" s="331"/>
      <c r="S56" s="331"/>
      <c r="T56" s="331"/>
    </row>
    <row r="57" spans="1:20" ht="14" customHeight="1" x14ac:dyDescent="0.35">
      <c r="A57" s="378"/>
      <c r="B57" s="340"/>
      <c r="C57" s="340"/>
      <c r="D57" s="340"/>
      <c r="E57" s="340"/>
      <c r="F57" s="340"/>
      <c r="G57" s="340"/>
      <c r="H57" s="340"/>
      <c r="I57" s="340"/>
      <c r="J57" s="498"/>
      <c r="K57" s="499"/>
      <c r="L57" s="498"/>
      <c r="M57" s="499"/>
      <c r="N57" s="331"/>
      <c r="O57" s="331"/>
      <c r="P57" s="331"/>
      <c r="Q57" s="331"/>
      <c r="R57" s="331"/>
      <c r="S57" s="331"/>
      <c r="T57" s="331"/>
    </row>
    <row r="58" spans="1:20" s="377" customFormat="1" ht="15" thickBot="1" x14ac:dyDescent="0.4">
      <c r="A58" s="381" t="s">
        <v>702</v>
      </c>
      <c r="B58" s="375">
        <f>COUNTIF(B7:B57, "Y")</f>
        <v>0</v>
      </c>
      <c r="C58" s="375">
        <f>COUNTIF(C7:C57, "N")</f>
        <v>0</v>
      </c>
      <c r="D58" s="341"/>
      <c r="E58" s="341"/>
      <c r="F58" s="375">
        <f>COUNTIF(F7:F57, "Y")</f>
        <v>0</v>
      </c>
      <c r="G58" s="375">
        <f>COUNTIF(G7:G57, "N")</f>
        <v>0</v>
      </c>
      <c r="H58" s="341"/>
      <c r="I58" s="341"/>
      <c r="J58" s="500"/>
      <c r="K58" s="500"/>
      <c r="L58" s="500"/>
      <c r="M58" s="500"/>
      <c r="N58" s="376"/>
      <c r="O58" s="376"/>
      <c r="P58" s="376"/>
      <c r="Q58" s="376"/>
      <c r="R58" s="376"/>
      <c r="S58" s="376"/>
      <c r="T58" s="376"/>
    </row>
    <row r="59" spans="1:20" ht="15" thickTop="1" x14ac:dyDescent="0.35">
      <c r="A59" s="334"/>
      <c r="B59" s="333"/>
      <c r="C59" s="333"/>
      <c r="D59" s="333"/>
      <c r="E59" s="333"/>
      <c r="F59" s="333"/>
      <c r="G59" s="333"/>
      <c r="H59" s="333"/>
      <c r="I59" s="333"/>
      <c r="J59" s="341"/>
      <c r="K59" s="341"/>
      <c r="L59" s="341"/>
      <c r="M59" s="341"/>
      <c r="N59" s="331"/>
      <c r="O59" s="331"/>
      <c r="P59" s="331"/>
      <c r="Q59" s="331"/>
      <c r="R59" s="331"/>
      <c r="S59" s="331"/>
      <c r="T59" s="331"/>
    </row>
    <row r="60" spans="1:20" ht="14.5" x14ac:dyDescent="0.35">
      <c r="A60" s="333"/>
      <c r="B60" s="333"/>
      <c r="C60" s="333"/>
      <c r="D60" s="333"/>
      <c r="E60" s="333"/>
      <c r="F60" s="333"/>
      <c r="G60" s="333"/>
      <c r="H60" s="333"/>
      <c r="I60" s="333"/>
      <c r="J60" s="333"/>
      <c r="K60" s="333"/>
      <c r="L60" s="333"/>
      <c r="M60" s="333"/>
      <c r="N60" s="331"/>
      <c r="O60" s="331"/>
      <c r="P60" s="331"/>
      <c r="Q60" s="331"/>
      <c r="R60" s="331"/>
      <c r="S60" s="331"/>
      <c r="T60" s="331"/>
    </row>
    <row r="61" spans="1:20" ht="14.5" x14ac:dyDescent="0.35">
      <c r="A61" s="334" t="s">
        <v>327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4.5" customHeight="1" x14ac:dyDescent="0.3">
      <c r="A62" s="503" t="s">
        <v>889</v>
      </c>
      <c r="B62" s="503"/>
      <c r="C62" s="503"/>
      <c r="D62" s="503"/>
      <c r="E62" s="503"/>
      <c r="F62" s="503"/>
      <c r="G62" s="503"/>
      <c r="H62" s="503"/>
      <c r="I62" s="503"/>
      <c r="J62" s="330"/>
      <c r="K62" s="330"/>
      <c r="L62" s="330"/>
      <c r="M62" s="330"/>
      <c r="N62" s="330"/>
      <c r="O62" s="330"/>
      <c r="P62" s="330"/>
      <c r="Q62" s="330"/>
      <c r="R62" s="330"/>
      <c r="S62" s="330"/>
      <c r="T62" s="330"/>
    </row>
    <row r="63" spans="1:20" ht="69" customHeight="1" x14ac:dyDescent="0.3">
      <c r="A63" s="506" t="s">
        <v>329</v>
      </c>
      <c r="B63" s="504" t="s">
        <v>892</v>
      </c>
      <c r="C63" s="505"/>
      <c r="D63" s="505" t="s">
        <v>887</v>
      </c>
      <c r="E63" s="504"/>
      <c r="F63" s="505" t="s">
        <v>890</v>
      </c>
      <c r="G63" s="504"/>
      <c r="H63" s="501" t="s">
        <v>891</v>
      </c>
      <c r="I63" s="501"/>
      <c r="J63" s="382"/>
      <c r="K63" s="382"/>
      <c r="L63" s="507"/>
      <c r="M63" s="507"/>
      <c r="N63" s="507"/>
      <c r="O63" s="507"/>
      <c r="P63" s="507"/>
      <c r="Q63" s="507"/>
      <c r="R63" s="507"/>
      <c r="S63" s="507"/>
      <c r="T63" s="507"/>
    </row>
    <row r="64" spans="1:20" ht="57" customHeight="1" x14ac:dyDescent="0.35">
      <c r="A64" s="501"/>
      <c r="B64" s="379" t="s">
        <v>1</v>
      </c>
      <c r="C64" s="380" t="s">
        <v>2</v>
      </c>
      <c r="D64" s="372" t="s">
        <v>727</v>
      </c>
      <c r="E64" s="372" t="s">
        <v>885</v>
      </c>
      <c r="F64" s="508"/>
      <c r="G64" s="509"/>
      <c r="H64" s="502"/>
      <c r="I64" s="502"/>
      <c r="J64" s="382"/>
      <c r="K64" s="382"/>
      <c r="L64" s="507"/>
      <c r="M64" s="507"/>
      <c r="N64" s="332"/>
      <c r="O64" s="332"/>
      <c r="P64" s="332"/>
      <c r="Q64" s="332"/>
      <c r="R64" s="332"/>
      <c r="S64" s="332"/>
      <c r="T64" s="507"/>
    </row>
    <row r="65" spans="1:20" ht="14" customHeight="1" x14ac:dyDescent="0.35">
      <c r="A65" s="340"/>
      <c r="B65" s="340"/>
      <c r="C65" s="340"/>
      <c r="D65" s="340"/>
      <c r="E65" s="340"/>
      <c r="F65" s="498"/>
      <c r="G65" s="499"/>
      <c r="H65" s="498"/>
      <c r="I65" s="499"/>
      <c r="J65" s="331"/>
      <c r="K65" s="331"/>
      <c r="L65" s="331"/>
      <c r="M65" s="331"/>
      <c r="N65" s="331"/>
      <c r="O65" s="331"/>
      <c r="P65" s="331"/>
      <c r="Q65" s="331"/>
      <c r="R65" s="331"/>
      <c r="S65" s="331"/>
      <c r="T65" s="331"/>
    </row>
    <row r="66" spans="1:20" ht="14" customHeight="1" x14ac:dyDescent="0.35">
      <c r="A66" s="340"/>
      <c r="B66" s="340"/>
      <c r="C66" s="340"/>
      <c r="D66" s="340"/>
      <c r="E66" s="340"/>
      <c r="F66" s="498"/>
      <c r="G66" s="499"/>
      <c r="H66" s="498"/>
      <c r="I66" s="499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331"/>
    </row>
    <row r="67" spans="1:20" ht="14" customHeight="1" x14ac:dyDescent="0.35">
      <c r="A67" s="340"/>
      <c r="B67" s="340"/>
      <c r="C67" s="340"/>
      <c r="D67" s="340"/>
      <c r="E67" s="340"/>
      <c r="F67" s="498"/>
      <c r="G67" s="499"/>
      <c r="H67" s="498"/>
      <c r="I67" s="499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331"/>
    </row>
    <row r="68" spans="1:20" ht="14" customHeight="1" x14ac:dyDescent="0.35">
      <c r="A68" s="340"/>
      <c r="B68" s="340"/>
      <c r="C68" s="340"/>
      <c r="D68" s="340"/>
      <c r="E68" s="340"/>
      <c r="F68" s="498"/>
      <c r="G68" s="499"/>
      <c r="H68" s="498"/>
      <c r="I68" s="499"/>
      <c r="J68" s="331"/>
      <c r="K68" s="331"/>
      <c r="L68" s="331"/>
      <c r="M68" s="331"/>
      <c r="N68" s="331"/>
      <c r="O68" s="331"/>
      <c r="P68" s="331"/>
      <c r="Q68" s="331"/>
      <c r="R68" s="331"/>
      <c r="S68" s="331"/>
      <c r="T68" s="331"/>
    </row>
    <row r="69" spans="1:20" ht="14" customHeight="1" x14ac:dyDescent="0.35">
      <c r="A69" s="340"/>
      <c r="B69" s="340"/>
      <c r="C69" s="340"/>
      <c r="D69" s="340"/>
      <c r="E69" s="340"/>
      <c r="F69" s="498"/>
      <c r="G69" s="499"/>
      <c r="H69" s="498"/>
      <c r="I69" s="499"/>
      <c r="J69" s="331"/>
      <c r="K69" s="331"/>
      <c r="L69" s="331"/>
      <c r="M69" s="331"/>
      <c r="N69" s="331"/>
      <c r="O69" s="331"/>
      <c r="P69" s="331"/>
      <c r="Q69" s="331"/>
      <c r="R69" s="331"/>
      <c r="S69" s="331"/>
      <c r="T69" s="331"/>
    </row>
    <row r="70" spans="1:20" ht="14" customHeight="1" x14ac:dyDescent="0.35">
      <c r="A70" s="340"/>
      <c r="B70" s="340"/>
      <c r="C70" s="340"/>
      <c r="D70" s="340"/>
      <c r="E70" s="340"/>
      <c r="F70" s="498"/>
      <c r="G70" s="499"/>
      <c r="H70" s="498"/>
      <c r="I70" s="499"/>
      <c r="J70" s="331"/>
      <c r="K70" s="331"/>
      <c r="L70" s="331"/>
      <c r="M70" s="331"/>
      <c r="N70" s="331"/>
      <c r="O70" s="331"/>
      <c r="P70" s="331"/>
      <c r="Q70" s="331"/>
      <c r="R70" s="331"/>
      <c r="S70" s="331"/>
      <c r="T70" s="331"/>
    </row>
    <row r="71" spans="1:20" ht="14" customHeight="1" x14ac:dyDescent="0.35">
      <c r="A71" s="340"/>
      <c r="B71" s="340"/>
      <c r="C71" s="340"/>
      <c r="D71" s="340"/>
      <c r="E71" s="340"/>
      <c r="F71" s="498"/>
      <c r="G71" s="499"/>
      <c r="H71" s="498"/>
      <c r="I71" s="499"/>
      <c r="J71" s="331"/>
      <c r="K71" s="331"/>
      <c r="L71" s="331"/>
      <c r="M71" s="331"/>
      <c r="N71" s="331"/>
      <c r="O71" s="331"/>
      <c r="P71" s="331"/>
      <c r="Q71" s="331"/>
      <c r="R71" s="331"/>
      <c r="S71" s="331"/>
      <c r="T71" s="331"/>
    </row>
    <row r="72" spans="1:20" ht="14" customHeight="1" x14ac:dyDescent="0.35">
      <c r="A72" s="340"/>
      <c r="B72" s="340"/>
      <c r="C72" s="340"/>
      <c r="D72" s="340"/>
      <c r="E72" s="340"/>
      <c r="F72" s="498"/>
      <c r="G72" s="499"/>
      <c r="H72" s="498"/>
      <c r="I72" s="499"/>
      <c r="J72" s="331"/>
      <c r="K72" s="331"/>
      <c r="L72" s="331"/>
      <c r="M72" s="331"/>
      <c r="N72" s="331"/>
      <c r="O72" s="331"/>
      <c r="P72" s="331"/>
      <c r="Q72" s="331"/>
      <c r="R72" s="331"/>
      <c r="S72" s="331"/>
      <c r="T72" s="331"/>
    </row>
    <row r="73" spans="1:20" ht="14" customHeight="1" x14ac:dyDescent="0.35">
      <c r="A73" s="340"/>
      <c r="B73" s="340"/>
      <c r="C73" s="340"/>
      <c r="D73" s="340"/>
      <c r="E73" s="340"/>
      <c r="F73" s="498"/>
      <c r="G73" s="499"/>
      <c r="H73" s="498"/>
      <c r="I73" s="499"/>
      <c r="J73" s="331"/>
      <c r="K73" s="331"/>
      <c r="L73" s="331"/>
      <c r="M73" s="331"/>
      <c r="N73" s="331"/>
      <c r="O73" s="331"/>
      <c r="P73" s="331"/>
      <c r="Q73" s="331"/>
      <c r="R73" s="331"/>
      <c r="S73" s="331"/>
      <c r="T73" s="331"/>
    </row>
    <row r="74" spans="1:20" ht="14" customHeight="1" x14ac:dyDescent="0.35">
      <c r="A74" s="378"/>
      <c r="B74" s="340"/>
      <c r="C74" s="340"/>
      <c r="D74" s="340"/>
      <c r="E74" s="340"/>
      <c r="F74" s="498"/>
      <c r="G74" s="499"/>
      <c r="H74" s="498"/>
      <c r="I74" s="499"/>
      <c r="J74" s="331"/>
      <c r="K74" s="331"/>
      <c r="L74" s="331"/>
      <c r="M74" s="331"/>
      <c r="N74" s="331"/>
      <c r="O74" s="331"/>
      <c r="P74" s="331"/>
      <c r="Q74" s="331"/>
      <c r="R74" s="331"/>
      <c r="S74" s="331"/>
      <c r="T74" s="331"/>
    </row>
    <row r="75" spans="1:20" ht="14" customHeight="1" x14ac:dyDescent="0.35">
      <c r="A75" s="340"/>
      <c r="B75" s="340"/>
      <c r="C75" s="340"/>
      <c r="D75" s="340"/>
      <c r="E75" s="340"/>
      <c r="F75" s="498"/>
      <c r="G75" s="499"/>
      <c r="H75" s="498"/>
      <c r="I75" s="499"/>
      <c r="J75" s="331"/>
      <c r="K75" s="331"/>
      <c r="L75" s="331"/>
      <c r="M75" s="331"/>
      <c r="N75" s="331"/>
      <c r="O75" s="331"/>
      <c r="P75" s="331"/>
      <c r="Q75" s="331"/>
      <c r="R75" s="331"/>
      <c r="S75" s="331"/>
      <c r="T75" s="331"/>
    </row>
    <row r="76" spans="1:20" ht="14" customHeight="1" x14ac:dyDescent="0.35">
      <c r="A76" s="340"/>
      <c r="B76" s="340"/>
      <c r="C76" s="340"/>
      <c r="D76" s="340"/>
      <c r="E76" s="340"/>
      <c r="F76" s="498"/>
      <c r="G76" s="499"/>
      <c r="H76" s="498"/>
      <c r="I76" s="499"/>
      <c r="J76" s="331"/>
      <c r="K76" s="331"/>
      <c r="L76" s="331"/>
      <c r="M76" s="331"/>
      <c r="N76" s="331"/>
      <c r="O76" s="331"/>
      <c r="P76" s="331"/>
      <c r="Q76" s="331"/>
      <c r="R76" s="331"/>
      <c r="S76" s="331"/>
      <c r="T76" s="331"/>
    </row>
    <row r="77" spans="1:20" ht="14" customHeight="1" x14ac:dyDescent="0.35">
      <c r="A77" s="340"/>
      <c r="B77" s="340"/>
      <c r="C77" s="340"/>
      <c r="D77" s="340"/>
      <c r="E77" s="340"/>
      <c r="F77" s="498"/>
      <c r="G77" s="499"/>
      <c r="H77" s="498"/>
      <c r="I77" s="499"/>
      <c r="J77" s="331"/>
      <c r="K77" s="331"/>
      <c r="L77" s="331"/>
      <c r="M77" s="331"/>
      <c r="N77" s="331"/>
      <c r="O77" s="331"/>
      <c r="P77" s="331"/>
      <c r="Q77" s="331"/>
      <c r="R77" s="331"/>
      <c r="S77" s="331"/>
      <c r="T77" s="331"/>
    </row>
    <row r="78" spans="1:20" ht="14" customHeight="1" x14ac:dyDescent="0.35">
      <c r="A78" s="340"/>
      <c r="B78" s="340"/>
      <c r="C78" s="340"/>
      <c r="D78" s="340"/>
      <c r="E78" s="340"/>
      <c r="F78" s="498"/>
      <c r="G78" s="499"/>
      <c r="H78" s="498"/>
      <c r="I78" s="499"/>
      <c r="J78" s="331"/>
      <c r="K78" s="331"/>
      <c r="L78" s="331"/>
      <c r="M78" s="331"/>
      <c r="N78" s="331"/>
      <c r="O78" s="331"/>
      <c r="P78" s="331"/>
      <c r="Q78" s="331"/>
      <c r="R78" s="331"/>
      <c r="S78" s="331"/>
      <c r="T78" s="331"/>
    </row>
    <row r="79" spans="1:20" ht="14" customHeight="1" x14ac:dyDescent="0.35">
      <c r="A79" s="378"/>
      <c r="B79" s="340"/>
      <c r="C79" s="340"/>
      <c r="D79" s="340"/>
      <c r="E79" s="340"/>
      <c r="F79" s="498"/>
      <c r="G79" s="499"/>
      <c r="H79" s="498"/>
      <c r="I79" s="499"/>
      <c r="J79" s="331"/>
      <c r="K79" s="331"/>
      <c r="L79" s="331"/>
      <c r="M79" s="331"/>
      <c r="N79" s="331"/>
      <c r="O79" s="331"/>
      <c r="P79" s="331"/>
      <c r="Q79" s="331"/>
      <c r="R79" s="331"/>
      <c r="S79" s="331"/>
      <c r="T79" s="331"/>
    </row>
    <row r="80" spans="1:20" ht="14" customHeight="1" x14ac:dyDescent="0.35">
      <c r="A80" s="340"/>
      <c r="B80" s="340"/>
      <c r="C80" s="340"/>
      <c r="D80" s="340"/>
      <c r="E80" s="340"/>
      <c r="F80" s="498"/>
      <c r="G80" s="499"/>
      <c r="H80" s="498"/>
      <c r="I80" s="499"/>
      <c r="J80" s="331"/>
      <c r="K80" s="331"/>
      <c r="L80" s="331"/>
      <c r="M80" s="331"/>
      <c r="N80" s="331"/>
      <c r="O80" s="331"/>
      <c r="P80" s="331"/>
      <c r="Q80" s="331"/>
      <c r="R80" s="331"/>
      <c r="S80" s="331"/>
      <c r="T80" s="331"/>
    </row>
    <row r="81" spans="1:22" ht="14" customHeight="1" x14ac:dyDescent="0.35">
      <c r="A81" s="340"/>
      <c r="B81" s="340"/>
      <c r="C81" s="340"/>
      <c r="D81" s="340"/>
      <c r="E81" s="340"/>
      <c r="F81" s="498"/>
      <c r="G81" s="499"/>
      <c r="H81" s="498"/>
      <c r="I81" s="499"/>
      <c r="J81" s="331"/>
      <c r="K81" s="331"/>
      <c r="L81" s="331"/>
      <c r="M81" s="331"/>
      <c r="N81" s="331"/>
      <c r="O81" s="331"/>
      <c r="P81" s="331"/>
      <c r="Q81" s="331"/>
      <c r="R81" s="331"/>
      <c r="S81" s="331"/>
      <c r="T81" s="331"/>
    </row>
    <row r="82" spans="1:22" ht="14" customHeight="1" x14ac:dyDescent="0.35">
      <c r="A82" s="340"/>
      <c r="B82" s="340"/>
      <c r="C82" s="340"/>
      <c r="D82" s="340"/>
      <c r="E82" s="340"/>
      <c r="F82" s="498"/>
      <c r="G82" s="499"/>
      <c r="H82" s="498"/>
      <c r="I82" s="499"/>
      <c r="J82" s="331"/>
      <c r="K82" s="331"/>
      <c r="L82" s="331"/>
      <c r="M82" s="331"/>
      <c r="N82" s="331"/>
      <c r="O82" s="331"/>
      <c r="P82" s="331"/>
      <c r="Q82" s="331"/>
      <c r="R82" s="331"/>
      <c r="S82" s="331"/>
      <c r="T82" s="331"/>
    </row>
    <row r="83" spans="1:22" ht="14" customHeight="1" x14ac:dyDescent="0.35">
      <c r="A83" s="340"/>
      <c r="B83" s="340"/>
      <c r="C83" s="340"/>
      <c r="D83" s="340"/>
      <c r="E83" s="340"/>
      <c r="F83" s="498"/>
      <c r="G83" s="499"/>
      <c r="H83" s="498"/>
      <c r="I83" s="499"/>
      <c r="J83" s="331"/>
      <c r="K83" s="331"/>
      <c r="L83" s="331"/>
      <c r="M83" s="331"/>
      <c r="N83" s="331"/>
      <c r="O83" s="331"/>
      <c r="P83" s="331"/>
      <c r="Q83" s="331"/>
      <c r="R83" s="331"/>
      <c r="S83" s="331"/>
      <c r="T83" s="331"/>
    </row>
    <row r="84" spans="1:22" ht="14.5" x14ac:dyDescent="0.35">
      <c r="A84" s="378"/>
      <c r="B84" s="340"/>
      <c r="C84" s="340"/>
      <c r="D84" s="340"/>
      <c r="E84" s="340"/>
      <c r="F84" s="498"/>
      <c r="G84" s="499"/>
      <c r="H84" s="498"/>
      <c r="I84" s="499"/>
      <c r="J84" s="331"/>
      <c r="K84" s="331"/>
      <c r="L84" s="331"/>
      <c r="M84" s="331"/>
      <c r="N84" s="331"/>
      <c r="O84" s="331"/>
      <c r="P84" s="331"/>
      <c r="Q84" s="331"/>
      <c r="R84" s="331"/>
      <c r="S84" s="331"/>
      <c r="T84" s="331"/>
    </row>
    <row r="85" spans="1:22" s="339" customFormat="1" ht="15" thickBot="1" x14ac:dyDescent="0.4">
      <c r="A85" s="334" t="s">
        <v>702</v>
      </c>
      <c r="B85" s="375">
        <f>COUNTIF(B65:B84, "Y")</f>
        <v>0</v>
      </c>
      <c r="C85" s="375">
        <f>COUNTIF(C65:C84, "N")</f>
        <v>0</v>
      </c>
      <c r="D85" s="333"/>
      <c r="E85" s="333"/>
      <c r="F85" s="500"/>
      <c r="G85" s="500"/>
      <c r="H85" s="500"/>
      <c r="I85" s="500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</row>
    <row r="86" spans="1:22" ht="15" thickTop="1" x14ac:dyDescent="0.35">
      <c r="A86" s="333"/>
      <c r="B86" s="333"/>
      <c r="C86" s="333"/>
      <c r="D86" s="333"/>
      <c r="E86" s="333"/>
      <c r="F86" s="333"/>
      <c r="G86" s="333"/>
      <c r="H86" s="333"/>
      <c r="I86" s="333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1:22" x14ac:dyDescent="0.3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1:22" ht="14.5" x14ac:dyDescent="0.35">
      <c r="A88" s="33" t="s">
        <v>328</v>
      </c>
    </row>
    <row r="89" spans="1:22" ht="22.5" customHeight="1" x14ac:dyDescent="0.3">
      <c r="A89" s="503" t="s">
        <v>733</v>
      </c>
      <c r="B89" s="503"/>
      <c r="C89" s="503"/>
      <c r="D89" s="503"/>
      <c r="E89" s="503"/>
      <c r="F89" s="503"/>
      <c r="G89" s="503"/>
      <c r="H89" s="503"/>
      <c r="I89" s="503"/>
      <c r="J89" s="503"/>
      <c r="K89" s="503"/>
      <c r="L89" s="503"/>
      <c r="M89" s="503"/>
      <c r="N89" s="503"/>
      <c r="O89" s="503"/>
      <c r="P89" s="503"/>
      <c r="Q89" s="503"/>
      <c r="R89" s="503"/>
      <c r="S89" s="503"/>
      <c r="T89" s="503"/>
      <c r="U89" s="503"/>
      <c r="V89" s="503"/>
    </row>
    <row r="90" spans="1:22" ht="108" customHeight="1" x14ac:dyDescent="0.3">
      <c r="A90" s="506" t="s">
        <v>329</v>
      </c>
      <c r="B90" s="505" t="s">
        <v>732</v>
      </c>
      <c r="C90" s="504"/>
      <c r="D90" s="510" t="s">
        <v>963</v>
      </c>
      <c r="E90" s="501" t="s">
        <v>896</v>
      </c>
      <c r="F90" s="501"/>
      <c r="G90" s="506" t="s">
        <v>962</v>
      </c>
      <c r="H90" s="508" t="s">
        <v>734</v>
      </c>
      <c r="I90" s="509"/>
      <c r="J90" s="510" t="s">
        <v>961</v>
      </c>
      <c r="K90" s="501" t="s">
        <v>735</v>
      </c>
      <c r="L90" s="501"/>
      <c r="M90" s="505" t="s">
        <v>964</v>
      </c>
      <c r="N90" s="504"/>
      <c r="O90" s="505" t="s">
        <v>731</v>
      </c>
      <c r="P90" s="504"/>
      <c r="Q90" s="505" t="s">
        <v>965</v>
      </c>
      <c r="R90" s="504"/>
      <c r="S90" s="505" t="s">
        <v>736</v>
      </c>
      <c r="T90" s="504"/>
      <c r="U90" s="505" t="s">
        <v>897</v>
      </c>
      <c r="V90" s="504"/>
    </row>
    <row r="91" spans="1:22" ht="26.5" customHeight="1" x14ac:dyDescent="0.3">
      <c r="A91" s="501"/>
      <c r="B91" s="379" t="s">
        <v>1</v>
      </c>
      <c r="C91" s="380" t="s">
        <v>2</v>
      </c>
      <c r="D91" s="501"/>
      <c r="E91" s="370" t="s">
        <v>1</v>
      </c>
      <c r="F91" s="380" t="s">
        <v>2</v>
      </c>
      <c r="G91" s="501"/>
      <c r="H91" s="371" t="s">
        <v>1</v>
      </c>
      <c r="I91" s="371" t="s">
        <v>2</v>
      </c>
      <c r="J91" s="501"/>
      <c r="K91" s="371" t="s">
        <v>1</v>
      </c>
      <c r="L91" s="371" t="s">
        <v>2</v>
      </c>
      <c r="M91" s="508"/>
      <c r="N91" s="509"/>
      <c r="O91" s="370" t="s">
        <v>1</v>
      </c>
      <c r="P91" s="370" t="s">
        <v>2</v>
      </c>
      <c r="Q91" s="508"/>
      <c r="R91" s="509"/>
      <c r="S91" s="508"/>
      <c r="T91" s="509"/>
      <c r="U91" s="508"/>
      <c r="V91" s="509"/>
    </row>
    <row r="92" spans="1:22" s="339" customFormat="1" ht="14.5" x14ac:dyDescent="0.35">
      <c r="A92" s="340"/>
      <c r="B92" s="340"/>
      <c r="C92" s="340"/>
      <c r="D92" s="340"/>
      <c r="E92" s="340"/>
      <c r="F92" s="340"/>
      <c r="G92" s="340"/>
      <c r="H92" s="340"/>
      <c r="I92" s="340"/>
      <c r="J92" s="340"/>
      <c r="K92" s="340"/>
      <c r="L92" s="340"/>
      <c r="M92" s="498"/>
      <c r="N92" s="499"/>
      <c r="O92" s="340"/>
      <c r="P92" s="340"/>
      <c r="Q92" s="498"/>
      <c r="R92" s="499"/>
      <c r="S92" s="498"/>
      <c r="T92" s="499"/>
      <c r="U92" s="498"/>
      <c r="V92" s="499"/>
    </row>
    <row r="93" spans="1:22" s="339" customFormat="1" ht="14.5" x14ac:dyDescent="0.35">
      <c r="A93" s="340"/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498"/>
      <c r="N93" s="499"/>
      <c r="O93" s="340"/>
      <c r="P93" s="340"/>
      <c r="Q93" s="498"/>
      <c r="R93" s="499"/>
      <c r="S93" s="498"/>
      <c r="T93" s="499"/>
      <c r="U93" s="498"/>
      <c r="V93" s="499"/>
    </row>
    <row r="94" spans="1:22" s="339" customFormat="1" ht="14.5" x14ac:dyDescent="0.35">
      <c r="A94" s="340"/>
      <c r="B94" s="340"/>
      <c r="C94" s="340"/>
      <c r="D94" s="340"/>
      <c r="E94" s="340"/>
      <c r="F94" s="340"/>
      <c r="G94" s="340"/>
      <c r="H94" s="340"/>
      <c r="I94" s="340"/>
      <c r="J94" s="340"/>
      <c r="K94" s="340"/>
      <c r="L94" s="340"/>
      <c r="M94" s="498"/>
      <c r="N94" s="499"/>
      <c r="O94" s="340"/>
      <c r="P94" s="340"/>
      <c r="Q94" s="498"/>
      <c r="R94" s="499"/>
      <c r="S94" s="498"/>
      <c r="T94" s="499"/>
      <c r="U94" s="498"/>
      <c r="V94" s="499"/>
    </row>
    <row r="95" spans="1:22" s="339" customFormat="1" ht="14.5" x14ac:dyDescent="0.35">
      <c r="A95" s="340"/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498"/>
      <c r="N95" s="499"/>
      <c r="O95" s="340"/>
      <c r="P95" s="340"/>
      <c r="Q95" s="498"/>
      <c r="R95" s="499"/>
      <c r="S95" s="498"/>
      <c r="T95" s="499"/>
      <c r="U95" s="498"/>
      <c r="V95" s="499"/>
    </row>
    <row r="96" spans="1:22" s="339" customFormat="1" ht="14.5" x14ac:dyDescent="0.35">
      <c r="A96" s="378"/>
      <c r="B96" s="340"/>
      <c r="C96" s="340"/>
      <c r="D96" s="340"/>
      <c r="E96" s="340"/>
      <c r="F96" s="340"/>
      <c r="G96" s="340"/>
      <c r="H96" s="340"/>
      <c r="I96" s="340"/>
      <c r="J96" s="340"/>
      <c r="K96" s="340"/>
      <c r="L96" s="340"/>
      <c r="M96" s="498"/>
      <c r="N96" s="499"/>
      <c r="O96" s="340"/>
      <c r="P96" s="340"/>
      <c r="Q96" s="498"/>
      <c r="R96" s="499"/>
      <c r="S96" s="498"/>
      <c r="T96" s="499"/>
      <c r="U96" s="498"/>
      <c r="V96" s="499"/>
    </row>
    <row r="97" spans="1:22" s="339" customFormat="1" ht="14.5" x14ac:dyDescent="0.35">
      <c r="A97" s="340"/>
      <c r="B97" s="340"/>
      <c r="C97" s="340"/>
      <c r="D97" s="340"/>
      <c r="E97" s="340"/>
      <c r="F97" s="340"/>
      <c r="G97" s="340"/>
      <c r="H97" s="340"/>
      <c r="I97" s="340"/>
      <c r="J97" s="340"/>
      <c r="K97" s="340"/>
      <c r="L97" s="340"/>
      <c r="M97" s="498"/>
      <c r="N97" s="499"/>
      <c r="O97" s="340"/>
      <c r="P97" s="340"/>
      <c r="Q97" s="498"/>
      <c r="R97" s="499"/>
      <c r="S97" s="498"/>
      <c r="T97" s="499"/>
      <c r="U97" s="498"/>
      <c r="V97" s="499"/>
    </row>
    <row r="98" spans="1:22" s="339" customFormat="1" ht="14.5" x14ac:dyDescent="0.35">
      <c r="A98" s="340"/>
      <c r="B98" s="340"/>
      <c r="C98" s="340"/>
      <c r="D98" s="340"/>
      <c r="E98" s="340"/>
      <c r="F98" s="340"/>
      <c r="G98" s="340"/>
      <c r="H98" s="340"/>
      <c r="I98" s="340"/>
      <c r="J98" s="340"/>
      <c r="K98" s="340"/>
      <c r="L98" s="340"/>
      <c r="M98" s="498"/>
      <c r="N98" s="499"/>
      <c r="O98" s="340"/>
      <c r="P98" s="340"/>
      <c r="Q98" s="498"/>
      <c r="R98" s="499"/>
      <c r="S98" s="498"/>
      <c r="T98" s="499"/>
      <c r="U98" s="498"/>
      <c r="V98" s="499"/>
    </row>
    <row r="99" spans="1:22" s="339" customFormat="1" ht="14.5" x14ac:dyDescent="0.35">
      <c r="A99" s="340"/>
      <c r="B99" s="340"/>
      <c r="C99" s="340"/>
      <c r="D99" s="340"/>
      <c r="E99" s="340"/>
      <c r="F99" s="340"/>
      <c r="G99" s="340"/>
      <c r="H99" s="340"/>
      <c r="I99" s="340"/>
      <c r="J99" s="340"/>
      <c r="K99" s="340"/>
      <c r="L99" s="340"/>
      <c r="M99" s="498"/>
      <c r="N99" s="499"/>
      <c r="O99" s="340"/>
      <c r="P99" s="340"/>
      <c r="Q99" s="498"/>
      <c r="R99" s="499"/>
      <c r="S99" s="498"/>
      <c r="T99" s="499"/>
      <c r="U99" s="498"/>
      <c r="V99" s="499"/>
    </row>
    <row r="100" spans="1:22" s="339" customFormat="1" ht="14.5" x14ac:dyDescent="0.35">
      <c r="A100" s="340"/>
      <c r="B100" s="340"/>
      <c r="C100" s="340"/>
      <c r="D100" s="340"/>
      <c r="E100" s="340"/>
      <c r="F100" s="340"/>
      <c r="G100" s="340"/>
      <c r="H100" s="340"/>
      <c r="I100" s="340"/>
      <c r="J100" s="340"/>
      <c r="K100" s="340"/>
      <c r="L100" s="340"/>
      <c r="M100" s="498"/>
      <c r="N100" s="499"/>
      <c r="O100" s="340"/>
      <c r="P100" s="340"/>
      <c r="Q100" s="498"/>
      <c r="R100" s="499"/>
      <c r="S100" s="498"/>
      <c r="T100" s="499"/>
      <c r="U100" s="498"/>
      <c r="V100" s="499"/>
    </row>
    <row r="101" spans="1:22" s="339" customFormat="1" ht="14.5" x14ac:dyDescent="0.35">
      <c r="A101" s="340"/>
      <c r="B101" s="340"/>
      <c r="C101" s="340"/>
      <c r="D101" s="340"/>
      <c r="E101" s="340"/>
      <c r="F101" s="340"/>
      <c r="G101" s="340"/>
      <c r="H101" s="340"/>
      <c r="I101" s="340"/>
      <c r="J101" s="340"/>
      <c r="K101" s="340"/>
      <c r="L101" s="340"/>
      <c r="M101" s="498"/>
      <c r="N101" s="499"/>
      <c r="O101" s="340"/>
      <c r="P101" s="340"/>
      <c r="Q101" s="498"/>
      <c r="R101" s="499"/>
      <c r="S101" s="498"/>
      <c r="T101" s="499"/>
      <c r="U101" s="498"/>
      <c r="V101" s="499"/>
    </row>
    <row r="102" spans="1:22" s="339" customFormat="1" ht="14.5" x14ac:dyDescent="0.35">
      <c r="A102" s="340"/>
      <c r="B102" s="340"/>
      <c r="C102" s="340"/>
      <c r="D102" s="340"/>
      <c r="E102" s="340"/>
      <c r="F102" s="340"/>
      <c r="G102" s="340"/>
      <c r="H102" s="340"/>
      <c r="I102" s="340"/>
      <c r="J102" s="340"/>
      <c r="K102" s="340"/>
      <c r="L102" s="340"/>
      <c r="M102" s="498"/>
      <c r="N102" s="499"/>
      <c r="O102" s="340"/>
      <c r="P102" s="340"/>
      <c r="Q102" s="498"/>
      <c r="R102" s="499"/>
      <c r="S102" s="498"/>
      <c r="T102" s="499"/>
      <c r="U102" s="498"/>
      <c r="V102" s="499"/>
    </row>
    <row r="103" spans="1:22" s="339" customFormat="1" ht="14.5" x14ac:dyDescent="0.35">
      <c r="A103" s="378"/>
      <c r="B103" s="340"/>
      <c r="C103" s="340"/>
      <c r="D103" s="340"/>
      <c r="E103" s="340"/>
      <c r="F103" s="340"/>
      <c r="G103" s="340"/>
      <c r="H103" s="340"/>
      <c r="I103" s="340"/>
      <c r="J103" s="340"/>
      <c r="K103" s="340"/>
      <c r="L103" s="340"/>
      <c r="M103" s="498"/>
      <c r="N103" s="499"/>
      <c r="O103" s="340"/>
      <c r="P103" s="340"/>
      <c r="Q103" s="498"/>
      <c r="R103" s="499"/>
      <c r="S103" s="498"/>
      <c r="T103" s="499"/>
      <c r="U103" s="498"/>
      <c r="V103" s="499"/>
    </row>
    <row r="104" spans="1:22" s="339" customFormat="1" ht="14.5" x14ac:dyDescent="0.35">
      <c r="A104" s="340"/>
      <c r="B104" s="340"/>
      <c r="C104" s="340"/>
      <c r="D104" s="340"/>
      <c r="E104" s="340"/>
      <c r="F104" s="340"/>
      <c r="G104" s="340"/>
      <c r="H104" s="340"/>
      <c r="I104" s="340"/>
      <c r="J104" s="340"/>
      <c r="K104" s="340"/>
      <c r="L104" s="340"/>
      <c r="M104" s="498"/>
      <c r="N104" s="499"/>
      <c r="O104" s="340"/>
      <c r="P104" s="340"/>
      <c r="Q104" s="498"/>
      <c r="R104" s="499"/>
      <c r="S104" s="498"/>
      <c r="T104" s="499"/>
      <c r="U104" s="498"/>
      <c r="V104" s="499"/>
    </row>
    <row r="105" spans="1:22" s="339" customFormat="1" ht="14.5" x14ac:dyDescent="0.35">
      <c r="A105" s="340"/>
      <c r="B105" s="340"/>
      <c r="C105" s="340"/>
      <c r="D105" s="340"/>
      <c r="E105" s="340"/>
      <c r="F105" s="340"/>
      <c r="G105" s="340"/>
      <c r="H105" s="340"/>
      <c r="I105" s="340"/>
      <c r="J105" s="340"/>
      <c r="K105" s="340"/>
      <c r="L105" s="340"/>
      <c r="M105" s="498"/>
      <c r="N105" s="499"/>
      <c r="O105" s="340"/>
      <c r="P105" s="340"/>
      <c r="Q105" s="498"/>
      <c r="R105" s="499"/>
      <c r="S105" s="498"/>
      <c r="T105" s="499"/>
      <c r="U105" s="498"/>
      <c r="V105" s="499"/>
    </row>
    <row r="106" spans="1:22" s="339" customFormat="1" ht="14.5" x14ac:dyDescent="0.35">
      <c r="A106" s="340"/>
      <c r="B106" s="340"/>
      <c r="C106" s="340"/>
      <c r="D106" s="340"/>
      <c r="E106" s="340"/>
      <c r="F106" s="340"/>
      <c r="G106" s="340"/>
      <c r="H106" s="340"/>
      <c r="I106" s="340"/>
      <c r="J106" s="340"/>
      <c r="K106" s="340"/>
      <c r="L106" s="340"/>
      <c r="M106" s="498"/>
      <c r="N106" s="499"/>
      <c r="O106" s="340"/>
      <c r="P106" s="340"/>
      <c r="Q106" s="498"/>
      <c r="R106" s="499"/>
      <c r="S106" s="498"/>
      <c r="T106" s="499"/>
      <c r="U106" s="498"/>
      <c r="V106" s="499"/>
    </row>
    <row r="107" spans="1:22" s="339" customFormat="1" ht="14.5" x14ac:dyDescent="0.35">
      <c r="A107" s="378"/>
      <c r="B107" s="340"/>
      <c r="C107" s="340"/>
      <c r="D107" s="340"/>
      <c r="E107" s="340"/>
      <c r="F107" s="340"/>
      <c r="G107" s="340"/>
      <c r="H107" s="340"/>
      <c r="I107" s="340"/>
      <c r="J107" s="340"/>
      <c r="K107" s="340"/>
      <c r="L107" s="340"/>
      <c r="M107" s="498"/>
      <c r="N107" s="499"/>
      <c r="O107" s="340"/>
      <c r="P107" s="340"/>
      <c r="Q107" s="498"/>
      <c r="R107" s="499"/>
      <c r="S107" s="498"/>
      <c r="T107" s="499"/>
      <c r="U107" s="498"/>
      <c r="V107" s="499"/>
    </row>
    <row r="108" spans="1:22" s="339" customFormat="1" ht="14.5" x14ac:dyDescent="0.35">
      <c r="A108" s="340"/>
      <c r="B108" s="340"/>
      <c r="C108" s="340"/>
      <c r="D108" s="340"/>
      <c r="E108" s="340"/>
      <c r="F108" s="340"/>
      <c r="G108" s="340"/>
      <c r="H108" s="340"/>
      <c r="I108" s="340"/>
      <c r="J108" s="340"/>
      <c r="K108" s="340"/>
      <c r="L108" s="340"/>
      <c r="M108" s="498"/>
      <c r="N108" s="499"/>
      <c r="O108" s="340"/>
      <c r="P108" s="340"/>
      <c r="Q108" s="498"/>
      <c r="R108" s="499"/>
      <c r="S108" s="498"/>
      <c r="T108" s="499"/>
      <c r="U108" s="498"/>
      <c r="V108" s="499"/>
    </row>
    <row r="109" spans="1:22" s="339" customFormat="1" ht="14.5" x14ac:dyDescent="0.35">
      <c r="A109" s="340"/>
      <c r="B109" s="340"/>
      <c r="C109" s="340"/>
      <c r="D109" s="340"/>
      <c r="E109" s="340"/>
      <c r="F109" s="340"/>
      <c r="G109" s="340"/>
      <c r="H109" s="340"/>
      <c r="I109" s="340"/>
      <c r="J109" s="340"/>
      <c r="K109" s="340"/>
      <c r="L109" s="340"/>
      <c r="M109" s="498"/>
      <c r="N109" s="499"/>
      <c r="O109" s="340"/>
      <c r="P109" s="340"/>
      <c r="Q109" s="498"/>
      <c r="R109" s="499"/>
      <c r="S109" s="498"/>
      <c r="T109" s="499"/>
      <c r="U109" s="498"/>
      <c r="V109" s="499"/>
    </row>
    <row r="110" spans="1:22" s="339" customFormat="1" ht="14.5" x14ac:dyDescent="0.35">
      <c r="A110" s="340"/>
      <c r="B110" s="340"/>
      <c r="C110" s="340"/>
      <c r="D110" s="340"/>
      <c r="E110" s="340"/>
      <c r="F110" s="340"/>
      <c r="G110" s="340"/>
      <c r="H110" s="340"/>
      <c r="I110" s="340"/>
      <c r="J110" s="340"/>
      <c r="K110" s="340"/>
      <c r="L110" s="340"/>
      <c r="M110" s="498"/>
      <c r="N110" s="499"/>
      <c r="O110" s="340"/>
      <c r="P110" s="340"/>
      <c r="Q110" s="498"/>
      <c r="R110" s="499"/>
      <c r="S110" s="498"/>
      <c r="T110" s="499"/>
      <c r="U110" s="498"/>
      <c r="V110" s="499"/>
    </row>
    <row r="111" spans="1:22" s="339" customFormat="1" ht="14.5" x14ac:dyDescent="0.35">
      <c r="A111" s="340"/>
      <c r="B111" s="340"/>
      <c r="C111" s="340"/>
      <c r="D111" s="340"/>
      <c r="E111" s="340"/>
      <c r="F111" s="340"/>
      <c r="G111" s="340"/>
      <c r="H111" s="340"/>
      <c r="I111" s="340"/>
      <c r="J111" s="340"/>
      <c r="K111" s="340"/>
      <c r="L111" s="340"/>
      <c r="M111" s="498"/>
      <c r="N111" s="499"/>
      <c r="O111" s="340"/>
      <c r="P111" s="340"/>
      <c r="Q111" s="498"/>
      <c r="R111" s="499"/>
      <c r="S111" s="498"/>
      <c r="T111" s="499"/>
      <c r="U111" s="498"/>
      <c r="V111" s="499"/>
    </row>
    <row r="112" spans="1:22" s="339" customFormat="1" ht="14.5" x14ac:dyDescent="0.35">
      <c r="A112" s="378"/>
      <c r="B112" s="340"/>
      <c r="C112" s="340"/>
      <c r="D112" s="340"/>
      <c r="E112" s="340"/>
      <c r="F112" s="340"/>
      <c r="G112" s="340"/>
      <c r="H112" s="340"/>
      <c r="I112" s="340"/>
      <c r="J112" s="340"/>
      <c r="K112" s="340"/>
      <c r="L112" s="340"/>
      <c r="M112" s="498"/>
      <c r="N112" s="499"/>
      <c r="O112" s="340"/>
      <c r="P112" s="340"/>
      <c r="Q112" s="498"/>
      <c r="R112" s="499"/>
      <c r="S112" s="498"/>
      <c r="T112" s="499"/>
      <c r="U112" s="498"/>
      <c r="V112" s="499"/>
    </row>
    <row r="113" spans="1:22" s="339" customFormat="1" ht="14.5" x14ac:dyDescent="0.35">
      <c r="A113" s="340"/>
      <c r="B113" s="340"/>
      <c r="C113" s="340"/>
      <c r="D113" s="340"/>
      <c r="E113" s="340"/>
      <c r="F113" s="340"/>
      <c r="G113" s="340"/>
      <c r="H113" s="340"/>
      <c r="I113" s="340"/>
      <c r="J113" s="340"/>
      <c r="K113" s="340"/>
      <c r="L113" s="340"/>
      <c r="M113" s="498"/>
      <c r="N113" s="499"/>
      <c r="O113" s="340"/>
      <c r="P113" s="340"/>
      <c r="Q113" s="498"/>
      <c r="R113" s="499"/>
      <c r="S113" s="498"/>
      <c r="T113" s="499"/>
      <c r="U113" s="498"/>
      <c r="V113" s="499"/>
    </row>
    <row r="114" spans="1:22" s="339" customFormat="1" ht="14.5" x14ac:dyDescent="0.35">
      <c r="A114" s="340"/>
      <c r="B114" s="340"/>
      <c r="C114" s="340"/>
      <c r="D114" s="340"/>
      <c r="E114" s="340"/>
      <c r="F114" s="340"/>
      <c r="G114" s="340"/>
      <c r="H114" s="340"/>
      <c r="I114" s="340"/>
      <c r="J114" s="340"/>
      <c r="K114" s="340"/>
      <c r="L114" s="340"/>
      <c r="M114" s="498"/>
      <c r="N114" s="499"/>
      <c r="O114" s="340"/>
      <c r="P114" s="340"/>
      <c r="Q114" s="498"/>
      <c r="R114" s="499"/>
      <c r="S114" s="498"/>
      <c r="T114" s="499"/>
      <c r="U114" s="498"/>
      <c r="V114" s="499"/>
    </row>
    <row r="115" spans="1:22" s="339" customFormat="1" ht="14.5" x14ac:dyDescent="0.35">
      <c r="A115" s="340"/>
      <c r="B115" s="340"/>
      <c r="C115" s="340"/>
      <c r="D115" s="340"/>
      <c r="E115" s="340"/>
      <c r="F115" s="340"/>
      <c r="G115" s="340"/>
      <c r="H115" s="340"/>
      <c r="I115" s="340"/>
      <c r="J115" s="340"/>
      <c r="K115" s="340"/>
      <c r="L115" s="340"/>
      <c r="M115" s="498"/>
      <c r="N115" s="499"/>
      <c r="O115" s="340"/>
      <c r="P115" s="340"/>
      <c r="Q115" s="498"/>
      <c r="R115" s="499"/>
      <c r="S115" s="498"/>
      <c r="T115" s="499"/>
      <c r="U115" s="498"/>
      <c r="V115" s="499"/>
    </row>
    <row r="116" spans="1:22" s="339" customFormat="1" ht="14.5" x14ac:dyDescent="0.35">
      <c r="A116" s="378"/>
      <c r="B116" s="340"/>
      <c r="C116" s="340"/>
      <c r="D116" s="340"/>
      <c r="E116" s="340"/>
      <c r="F116" s="340"/>
      <c r="G116" s="340"/>
      <c r="H116" s="340"/>
      <c r="I116" s="340"/>
      <c r="J116" s="340"/>
      <c r="K116" s="340"/>
      <c r="L116" s="340"/>
      <c r="M116" s="498"/>
      <c r="N116" s="499"/>
      <c r="O116" s="340"/>
      <c r="P116" s="340"/>
      <c r="Q116" s="498"/>
      <c r="R116" s="499"/>
      <c r="S116" s="498"/>
      <c r="T116" s="499"/>
      <c r="U116" s="498"/>
      <c r="V116" s="499"/>
    </row>
    <row r="117" spans="1:22" s="339" customFormat="1" ht="14.5" x14ac:dyDescent="0.35">
      <c r="A117" s="340"/>
      <c r="B117" s="340"/>
      <c r="C117" s="340"/>
      <c r="D117" s="340"/>
      <c r="E117" s="340"/>
      <c r="F117" s="340"/>
      <c r="G117" s="340"/>
      <c r="H117" s="340"/>
      <c r="I117" s="340"/>
      <c r="J117" s="340"/>
      <c r="K117" s="340"/>
      <c r="L117" s="340"/>
      <c r="M117" s="498"/>
      <c r="N117" s="499"/>
      <c r="O117" s="340"/>
      <c r="P117" s="340"/>
      <c r="Q117" s="498"/>
      <c r="R117" s="499"/>
      <c r="S117" s="498"/>
      <c r="T117" s="499"/>
      <c r="U117" s="498"/>
      <c r="V117" s="499"/>
    </row>
    <row r="118" spans="1:22" s="339" customFormat="1" ht="14.5" x14ac:dyDescent="0.35">
      <c r="A118" s="340"/>
      <c r="B118" s="340"/>
      <c r="C118" s="340"/>
      <c r="D118" s="340"/>
      <c r="E118" s="340"/>
      <c r="F118" s="340"/>
      <c r="G118" s="340"/>
      <c r="H118" s="340"/>
      <c r="I118" s="340"/>
      <c r="J118" s="340"/>
      <c r="K118" s="340"/>
      <c r="L118" s="340"/>
      <c r="M118" s="498"/>
      <c r="N118" s="499"/>
      <c r="O118" s="340"/>
      <c r="P118" s="340"/>
      <c r="Q118" s="498"/>
      <c r="R118" s="499"/>
      <c r="S118" s="498"/>
      <c r="T118" s="499"/>
      <c r="U118" s="498"/>
      <c r="V118" s="499"/>
    </row>
    <row r="119" spans="1:22" s="339" customFormat="1" ht="14.5" x14ac:dyDescent="0.35">
      <c r="A119" s="340"/>
      <c r="B119" s="340"/>
      <c r="C119" s="340"/>
      <c r="D119" s="340"/>
      <c r="E119" s="340"/>
      <c r="F119" s="340"/>
      <c r="G119" s="340"/>
      <c r="H119" s="340"/>
      <c r="I119" s="340"/>
      <c r="J119" s="340"/>
      <c r="K119" s="340"/>
      <c r="L119" s="340"/>
      <c r="M119" s="498"/>
      <c r="N119" s="499"/>
      <c r="O119" s="340"/>
      <c r="P119" s="340"/>
      <c r="Q119" s="498"/>
      <c r="R119" s="499"/>
      <c r="S119" s="498"/>
      <c r="T119" s="499"/>
      <c r="U119" s="498"/>
      <c r="V119" s="499"/>
    </row>
    <row r="120" spans="1:22" s="339" customFormat="1" ht="14.5" x14ac:dyDescent="0.35">
      <c r="A120" s="340"/>
      <c r="B120" s="340"/>
      <c r="C120" s="340"/>
      <c r="D120" s="340"/>
      <c r="E120" s="340"/>
      <c r="F120" s="340"/>
      <c r="G120" s="340"/>
      <c r="H120" s="340"/>
      <c r="I120" s="340"/>
      <c r="J120" s="340"/>
      <c r="K120" s="340"/>
      <c r="L120" s="340"/>
      <c r="M120" s="498"/>
      <c r="N120" s="499"/>
      <c r="O120" s="340"/>
      <c r="P120" s="340"/>
      <c r="Q120" s="498"/>
      <c r="R120" s="499"/>
      <c r="S120" s="498"/>
      <c r="T120" s="499"/>
      <c r="U120" s="498"/>
      <c r="V120" s="499"/>
    </row>
    <row r="121" spans="1:22" s="339" customFormat="1" ht="14.5" x14ac:dyDescent="0.35">
      <c r="A121" s="340"/>
      <c r="B121" s="340"/>
      <c r="C121" s="340"/>
      <c r="D121" s="340"/>
      <c r="E121" s="340"/>
      <c r="F121" s="340"/>
      <c r="G121" s="340"/>
      <c r="H121" s="340"/>
      <c r="I121" s="340"/>
      <c r="J121" s="340"/>
      <c r="K121" s="340"/>
      <c r="L121" s="340"/>
      <c r="M121" s="498"/>
      <c r="N121" s="499"/>
      <c r="O121" s="340"/>
      <c r="P121" s="340"/>
      <c r="Q121" s="498"/>
      <c r="R121" s="499"/>
      <c r="S121" s="498"/>
      <c r="T121" s="499"/>
      <c r="U121" s="498"/>
      <c r="V121" s="499"/>
    </row>
    <row r="122" spans="1:22" s="339" customFormat="1" ht="14.5" x14ac:dyDescent="0.35">
      <c r="A122" s="378"/>
      <c r="B122" s="340"/>
      <c r="C122" s="340"/>
      <c r="D122" s="340"/>
      <c r="E122" s="340"/>
      <c r="F122" s="340"/>
      <c r="G122" s="340"/>
      <c r="H122" s="340"/>
      <c r="I122" s="340"/>
      <c r="J122" s="340"/>
      <c r="K122" s="340"/>
      <c r="L122" s="340"/>
      <c r="M122" s="498"/>
      <c r="N122" s="499"/>
      <c r="O122" s="340"/>
      <c r="P122" s="340"/>
      <c r="Q122" s="498"/>
      <c r="R122" s="499"/>
      <c r="S122" s="498"/>
      <c r="T122" s="499"/>
      <c r="U122" s="498"/>
      <c r="V122" s="499"/>
    </row>
    <row r="123" spans="1:22" s="339" customFormat="1" ht="14.5" x14ac:dyDescent="0.35">
      <c r="A123" s="340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498"/>
      <c r="N123" s="499"/>
      <c r="O123" s="340"/>
      <c r="P123" s="340"/>
      <c r="Q123" s="498"/>
      <c r="R123" s="499"/>
      <c r="S123" s="498"/>
      <c r="T123" s="499"/>
      <c r="U123" s="498"/>
      <c r="V123" s="499"/>
    </row>
    <row r="124" spans="1:22" s="339" customFormat="1" ht="14.5" x14ac:dyDescent="0.35">
      <c r="A124" s="340"/>
      <c r="B124" s="340"/>
      <c r="C124" s="340"/>
      <c r="D124" s="340"/>
      <c r="E124" s="340"/>
      <c r="F124" s="340"/>
      <c r="G124" s="340"/>
      <c r="H124" s="340"/>
      <c r="I124" s="340"/>
      <c r="J124" s="340"/>
      <c r="K124" s="340"/>
      <c r="L124" s="340"/>
      <c r="M124" s="498"/>
      <c r="N124" s="499"/>
      <c r="O124" s="340"/>
      <c r="P124" s="340"/>
      <c r="Q124" s="498"/>
      <c r="R124" s="499"/>
      <c r="S124" s="498"/>
      <c r="T124" s="499"/>
      <c r="U124" s="498"/>
      <c r="V124" s="499"/>
    </row>
    <row r="125" spans="1:22" s="339" customFormat="1" ht="14.5" x14ac:dyDescent="0.35">
      <c r="A125" s="340"/>
      <c r="B125" s="340"/>
      <c r="C125" s="340"/>
      <c r="D125" s="340"/>
      <c r="E125" s="340"/>
      <c r="F125" s="340"/>
      <c r="G125" s="340"/>
      <c r="H125" s="340"/>
      <c r="I125" s="340"/>
      <c r="J125" s="340"/>
      <c r="K125" s="340"/>
      <c r="L125" s="340"/>
      <c r="M125" s="498"/>
      <c r="N125" s="499"/>
      <c r="O125" s="340"/>
      <c r="P125" s="340"/>
      <c r="Q125" s="498"/>
      <c r="R125" s="499"/>
      <c r="S125" s="498"/>
      <c r="T125" s="499"/>
      <c r="U125" s="498"/>
      <c r="V125" s="499"/>
    </row>
    <row r="126" spans="1:22" s="339" customFormat="1" ht="14.5" x14ac:dyDescent="0.35">
      <c r="A126" s="340"/>
      <c r="B126" s="340"/>
      <c r="C126" s="340"/>
      <c r="D126" s="340"/>
      <c r="E126" s="340"/>
      <c r="F126" s="340"/>
      <c r="G126" s="340"/>
      <c r="H126" s="340"/>
      <c r="I126" s="340"/>
      <c r="J126" s="340"/>
      <c r="K126" s="340"/>
      <c r="L126" s="340"/>
      <c r="M126" s="498"/>
      <c r="N126" s="499"/>
      <c r="O126" s="340"/>
      <c r="P126" s="340"/>
      <c r="Q126" s="498"/>
      <c r="R126" s="499"/>
      <c r="S126" s="498"/>
      <c r="T126" s="499"/>
      <c r="U126" s="498"/>
      <c r="V126" s="499"/>
    </row>
    <row r="127" spans="1:22" s="339" customFormat="1" ht="14.5" x14ac:dyDescent="0.35">
      <c r="A127" s="378"/>
      <c r="B127" s="340"/>
      <c r="C127" s="340"/>
      <c r="D127" s="340"/>
      <c r="E127" s="340"/>
      <c r="F127" s="340"/>
      <c r="G127" s="340"/>
      <c r="H127" s="340"/>
      <c r="I127" s="340"/>
      <c r="J127" s="340"/>
      <c r="K127" s="340"/>
      <c r="L127" s="340"/>
      <c r="M127" s="498"/>
      <c r="N127" s="499"/>
      <c r="O127" s="340"/>
      <c r="P127" s="340"/>
      <c r="Q127" s="498"/>
      <c r="R127" s="499"/>
      <c r="S127" s="498"/>
      <c r="T127" s="499"/>
      <c r="U127" s="498"/>
      <c r="V127" s="499"/>
    </row>
    <row r="128" spans="1:22" s="339" customFormat="1" ht="14.5" x14ac:dyDescent="0.35">
      <c r="A128" s="340"/>
      <c r="B128" s="340"/>
      <c r="C128" s="340"/>
      <c r="D128" s="340"/>
      <c r="E128" s="340"/>
      <c r="F128" s="340"/>
      <c r="G128" s="340"/>
      <c r="H128" s="340"/>
      <c r="I128" s="340"/>
      <c r="J128" s="340"/>
      <c r="K128" s="340"/>
      <c r="L128" s="340"/>
      <c r="M128" s="498"/>
      <c r="N128" s="499"/>
      <c r="O128" s="340"/>
      <c r="P128" s="340"/>
      <c r="Q128" s="498"/>
      <c r="R128" s="499"/>
      <c r="S128" s="498"/>
      <c r="T128" s="499"/>
      <c r="U128" s="498"/>
      <c r="V128" s="499"/>
    </row>
    <row r="129" spans="1:22" s="339" customFormat="1" ht="14.5" x14ac:dyDescent="0.35">
      <c r="A129" s="340"/>
      <c r="B129" s="340"/>
      <c r="C129" s="340"/>
      <c r="D129" s="340"/>
      <c r="E129" s="340"/>
      <c r="F129" s="340"/>
      <c r="G129" s="340"/>
      <c r="H129" s="340"/>
      <c r="I129" s="340"/>
      <c r="J129" s="340"/>
      <c r="K129" s="340"/>
      <c r="L129" s="340"/>
      <c r="M129" s="498"/>
      <c r="N129" s="499"/>
      <c r="O129" s="340"/>
      <c r="P129" s="340"/>
      <c r="Q129" s="498"/>
      <c r="R129" s="499"/>
      <c r="S129" s="498"/>
      <c r="T129" s="499"/>
      <c r="U129" s="498"/>
      <c r="V129" s="499"/>
    </row>
    <row r="130" spans="1:22" s="339" customFormat="1" ht="14.5" x14ac:dyDescent="0.35">
      <c r="A130" s="340"/>
      <c r="B130" s="340"/>
      <c r="C130" s="340"/>
      <c r="D130" s="340"/>
      <c r="E130" s="340"/>
      <c r="F130" s="340"/>
      <c r="G130" s="340"/>
      <c r="H130" s="340"/>
      <c r="I130" s="340"/>
      <c r="J130" s="340"/>
      <c r="K130" s="340"/>
      <c r="L130" s="340"/>
      <c r="M130" s="498"/>
      <c r="N130" s="499"/>
      <c r="O130" s="340"/>
      <c r="P130" s="340"/>
      <c r="Q130" s="498"/>
      <c r="R130" s="499"/>
      <c r="S130" s="498"/>
      <c r="T130" s="499"/>
      <c r="U130" s="498"/>
      <c r="V130" s="499"/>
    </row>
    <row r="131" spans="1:22" s="339" customFormat="1" ht="14.5" x14ac:dyDescent="0.35">
      <c r="A131" s="340"/>
      <c r="B131" s="340"/>
      <c r="C131" s="340"/>
      <c r="D131" s="340"/>
      <c r="E131" s="340"/>
      <c r="F131" s="340"/>
      <c r="G131" s="340"/>
      <c r="H131" s="340"/>
      <c r="I131" s="340"/>
      <c r="J131" s="340"/>
      <c r="K131" s="340"/>
      <c r="L131" s="340"/>
      <c r="M131" s="498"/>
      <c r="N131" s="499"/>
      <c r="O131" s="340"/>
      <c r="P131" s="340"/>
      <c r="Q131" s="498"/>
      <c r="R131" s="499"/>
      <c r="S131" s="498"/>
      <c r="T131" s="499"/>
      <c r="U131" s="498"/>
      <c r="V131" s="499"/>
    </row>
    <row r="132" spans="1:22" s="339" customFormat="1" ht="14.5" x14ac:dyDescent="0.35">
      <c r="A132" s="378"/>
      <c r="B132" s="340"/>
      <c r="C132" s="340"/>
      <c r="D132" s="340"/>
      <c r="E132" s="340"/>
      <c r="F132" s="340"/>
      <c r="G132" s="340"/>
      <c r="H132" s="340"/>
      <c r="I132" s="340"/>
      <c r="J132" s="340"/>
      <c r="K132" s="340"/>
      <c r="L132" s="340"/>
      <c r="M132" s="498"/>
      <c r="N132" s="499"/>
      <c r="O132" s="340"/>
      <c r="P132" s="340"/>
      <c r="Q132" s="498"/>
      <c r="R132" s="499"/>
      <c r="S132" s="498"/>
      <c r="T132" s="499"/>
      <c r="U132" s="498"/>
      <c r="V132" s="499"/>
    </row>
    <row r="133" spans="1:22" s="339" customFormat="1" ht="14.5" x14ac:dyDescent="0.35">
      <c r="A133" s="340"/>
      <c r="B133" s="340"/>
      <c r="C133" s="340"/>
      <c r="D133" s="340"/>
      <c r="E133" s="340"/>
      <c r="F133" s="340"/>
      <c r="G133" s="340"/>
      <c r="H133" s="340"/>
      <c r="I133" s="340"/>
      <c r="J133" s="340"/>
      <c r="K133" s="340"/>
      <c r="L133" s="340"/>
      <c r="M133" s="498"/>
      <c r="N133" s="499"/>
      <c r="O133" s="340"/>
      <c r="P133" s="340"/>
      <c r="Q133" s="498"/>
      <c r="R133" s="499"/>
      <c r="S133" s="498"/>
      <c r="T133" s="499"/>
      <c r="U133" s="498"/>
      <c r="V133" s="499"/>
    </row>
    <row r="134" spans="1:22" s="339" customFormat="1" ht="14.5" x14ac:dyDescent="0.35">
      <c r="A134" s="340"/>
      <c r="B134" s="340"/>
      <c r="C134" s="340"/>
      <c r="D134" s="340"/>
      <c r="E134" s="340"/>
      <c r="F134" s="340"/>
      <c r="G134" s="340"/>
      <c r="H134" s="340"/>
      <c r="I134" s="340"/>
      <c r="J134" s="340"/>
      <c r="K134" s="340"/>
      <c r="L134" s="340"/>
      <c r="M134" s="498"/>
      <c r="N134" s="499"/>
      <c r="O134" s="340"/>
      <c r="P134" s="340"/>
      <c r="Q134" s="498"/>
      <c r="R134" s="499"/>
      <c r="S134" s="498"/>
      <c r="T134" s="499"/>
      <c r="U134" s="498"/>
      <c r="V134" s="499"/>
    </row>
    <row r="135" spans="1:22" s="339" customFormat="1" ht="14.5" x14ac:dyDescent="0.35">
      <c r="A135" s="340"/>
      <c r="B135" s="340"/>
      <c r="C135" s="340"/>
      <c r="D135" s="340"/>
      <c r="E135" s="340"/>
      <c r="F135" s="340"/>
      <c r="G135" s="340"/>
      <c r="H135" s="340"/>
      <c r="I135" s="340"/>
      <c r="J135" s="340"/>
      <c r="K135" s="340"/>
      <c r="L135" s="340"/>
      <c r="M135" s="498"/>
      <c r="N135" s="499"/>
      <c r="O135" s="340"/>
      <c r="P135" s="340"/>
      <c r="Q135" s="498"/>
      <c r="R135" s="499"/>
      <c r="S135" s="498"/>
      <c r="T135" s="499"/>
      <c r="U135" s="498"/>
      <c r="V135" s="499"/>
    </row>
    <row r="136" spans="1:22" s="339" customFormat="1" ht="14.5" x14ac:dyDescent="0.35">
      <c r="A136" s="340"/>
      <c r="B136" s="340"/>
      <c r="C136" s="340"/>
      <c r="D136" s="340"/>
      <c r="E136" s="340"/>
      <c r="F136" s="340"/>
      <c r="G136" s="340"/>
      <c r="H136" s="340"/>
      <c r="I136" s="340"/>
      <c r="J136" s="340"/>
      <c r="K136" s="340"/>
      <c r="L136" s="340"/>
      <c r="M136" s="498"/>
      <c r="N136" s="499"/>
      <c r="O136" s="340"/>
      <c r="P136" s="340"/>
      <c r="Q136" s="498"/>
      <c r="R136" s="499"/>
      <c r="S136" s="498"/>
      <c r="T136" s="499"/>
      <c r="U136" s="498"/>
      <c r="V136" s="499"/>
    </row>
    <row r="137" spans="1:22" s="339" customFormat="1" ht="14.5" x14ac:dyDescent="0.35">
      <c r="A137" s="378"/>
      <c r="B137" s="340"/>
      <c r="C137" s="340"/>
      <c r="D137" s="340"/>
      <c r="E137" s="340"/>
      <c r="F137" s="340"/>
      <c r="G137" s="340"/>
      <c r="H137" s="340"/>
      <c r="I137" s="340"/>
      <c r="J137" s="340"/>
      <c r="K137" s="340"/>
      <c r="L137" s="340"/>
      <c r="M137" s="498"/>
      <c r="N137" s="499"/>
      <c r="O137" s="340"/>
      <c r="P137" s="340"/>
      <c r="Q137" s="498"/>
      <c r="R137" s="499"/>
      <c r="S137" s="498"/>
      <c r="T137" s="499"/>
      <c r="U137" s="498"/>
      <c r="V137" s="499"/>
    </row>
    <row r="138" spans="1:22" s="339" customFormat="1" ht="14.5" x14ac:dyDescent="0.35">
      <c r="A138" s="340"/>
      <c r="B138" s="340"/>
      <c r="C138" s="340"/>
      <c r="D138" s="340"/>
      <c r="E138" s="340"/>
      <c r="F138" s="340"/>
      <c r="G138" s="340"/>
      <c r="H138" s="340"/>
      <c r="I138" s="340"/>
      <c r="J138" s="340"/>
      <c r="K138" s="340"/>
      <c r="L138" s="340"/>
      <c r="M138" s="498"/>
      <c r="N138" s="499"/>
      <c r="O138" s="340"/>
      <c r="P138" s="340"/>
      <c r="Q138" s="498"/>
      <c r="R138" s="499"/>
      <c r="S138" s="498"/>
      <c r="T138" s="499"/>
      <c r="U138" s="498"/>
      <c r="V138" s="499"/>
    </row>
    <row r="139" spans="1:22" s="339" customFormat="1" ht="14.5" x14ac:dyDescent="0.35">
      <c r="A139" s="340"/>
      <c r="B139" s="340"/>
      <c r="C139" s="340"/>
      <c r="D139" s="340"/>
      <c r="E139" s="340"/>
      <c r="F139" s="340"/>
      <c r="G139" s="340"/>
      <c r="H139" s="340"/>
      <c r="I139" s="340"/>
      <c r="J139" s="340"/>
      <c r="K139" s="340"/>
      <c r="L139" s="340"/>
      <c r="M139" s="498"/>
      <c r="N139" s="499"/>
      <c r="O139" s="340"/>
      <c r="P139" s="340"/>
      <c r="Q139" s="498"/>
      <c r="R139" s="499"/>
      <c r="S139" s="498"/>
      <c r="T139" s="499"/>
      <c r="U139" s="498"/>
      <c r="V139" s="499"/>
    </row>
    <row r="140" spans="1:22" s="339" customFormat="1" ht="14.5" x14ac:dyDescent="0.35">
      <c r="A140" s="340"/>
      <c r="B140" s="340"/>
      <c r="C140" s="340"/>
      <c r="D140" s="340"/>
      <c r="E140" s="340"/>
      <c r="F140" s="340"/>
      <c r="G140" s="340"/>
      <c r="H140" s="340"/>
      <c r="I140" s="340"/>
      <c r="J140" s="340"/>
      <c r="K140" s="340"/>
      <c r="L140" s="340"/>
      <c r="M140" s="498"/>
      <c r="N140" s="499"/>
      <c r="O140" s="340"/>
      <c r="P140" s="340"/>
      <c r="Q140" s="498"/>
      <c r="R140" s="499"/>
      <c r="S140" s="498"/>
      <c r="T140" s="499"/>
      <c r="U140" s="498"/>
      <c r="V140" s="499"/>
    </row>
    <row r="141" spans="1:22" s="339" customFormat="1" ht="14.5" x14ac:dyDescent="0.35">
      <c r="A141" s="340"/>
      <c r="B141" s="340"/>
      <c r="C141" s="340"/>
      <c r="D141" s="340"/>
      <c r="E141" s="340"/>
      <c r="F141" s="340"/>
      <c r="G141" s="340"/>
      <c r="H141" s="340"/>
      <c r="I141" s="340"/>
      <c r="J141" s="340"/>
      <c r="K141" s="340"/>
      <c r="L141" s="340"/>
      <c r="M141" s="498"/>
      <c r="N141" s="499"/>
      <c r="O141" s="340"/>
      <c r="P141" s="340"/>
      <c r="Q141" s="498"/>
      <c r="R141" s="499"/>
      <c r="S141" s="498"/>
      <c r="T141" s="499"/>
      <c r="U141" s="498"/>
      <c r="V141" s="499"/>
    </row>
    <row r="142" spans="1:22" s="339" customFormat="1" ht="14.5" x14ac:dyDescent="0.35">
      <c r="A142" s="378"/>
      <c r="B142" s="340"/>
      <c r="C142" s="340"/>
      <c r="D142" s="340"/>
      <c r="E142" s="340"/>
      <c r="F142" s="340"/>
      <c r="G142" s="340"/>
      <c r="H142" s="340"/>
      <c r="I142" s="340"/>
      <c r="J142" s="340"/>
      <c r="K142" s="340"/>
      <c r="L142" s="340"/>
      <c r="M142" s="498"/>
      <c r="N142" s="499"/>
      <c r="O142" s="340"/>
      <c r="P142" s="340"/>
      <c r="Q142" s="498"/>
      <c r="R142" s="499"/>
      <c r="S142" s="498"/>
      <c r="T142" s="499"/>
      <c r="U142" s="498"/>
      <c r="V142" s="499"/>
    </row>
    <row r="143" spans="1:22" s="339" customFormat="1" ht="15" thickBot="1" x14ac:dyDescent="0.4">
      <c r="A143" s="334" t="s">
        <v>702</v>
      </c>
      <c r="B143" s="375">
        <f>COUNTIF(B92:B142,"Y")</f>
        <v>0</v>
      </c>
      <c r="C143" s="375">
        <f>COUNTIF(C92:C142,"N")</f>
        <v>0</v>
      </c>
      <c r="D143" s="375"/>
      <c r="E143" s="375">
        <f>COUNTIF(E92:E142,"Y")</f>
        <v>0</v>
      </c>
      <c r="F143" s="375">
        <f>COUNTIF(F92:F142,"N")</f>
        <v>0</v>
      </c>
      <c r="G143" s="341"/>
      <c r="H143" s="375">
        <f>COUNTIF(H92:H142,"Y")</f>
        <v>0</v>
      </c>
      <c r="I143" s="375">
        <f>COUNTIF(I92:I142,"N")</f>
        <v>0</v>
      </c>
      <c r="J143" s="375"/>
      <c r="K143" s="375">
        <f>COUNTIF(K92:K142,"Y")</f>
        <v>0</v>
      </c>
      <c r="L143" s="375">
        <f>COUNTIF(L92:L142,"N")</f>
        <v>0</v>
      </c>
      <c r="M143" s="500"/>
      <c r="N143" s="500"/>
      <c r="O143" s="375">
        <f>COUNTIF(O92:O142, "Y")</f>
        <v>0</v>
      </c>
      <c r="P143" s="375">
        <f>COUNTIF(P92:P142, "N")</f>
        <v>0</v>
      </c>
      <c r="Q143" s="500"/>
      <c r="R143" s="500"/>
      <c r="S143" s="500"/>
      <c r="T143" s="500"/>
      <c r="U143" s="500"/>
      <c r="V143" s="500"/>
    </row>
    <row r="144" spans="1:22" ht="14.5" thickTop="1" x14ac:dyDescent="0.3"/>
  </sheetData>
  <mergeCells count="391">
    <mergeCell ref="M141:N141"/>
    <mergeCell ref="U141:V141"/>
    <mergeCell ref="M142:N142"/>
    <mergeCell ref="U142:V142"/>
    <mergeCell ref="M143:N143"/>
    <mergeCell ref="U143:V143"/>
    <mergeCell ref="M138:N138"/>
    <mergeCell ref="U138:V138"/>
    <mergeCell ref="M139:N139"/>
    <mergeCell ref="U139:V139"/>
    <mergeCell ref="M140:N140"/>
    <mergeCell ref="U140:V140"/>
    <mergeCell ref="Q143:R143"/>
    <mergeCell ref="S143:T143"/>
    <mergeCell ref="Q142:R142"/>
    <mergeCell ref="Q138:R138"/>
    <mergeCell ref="Q139:R139"/>
    <mergeCell ref="Q140:R140"/>
    <mergeCell ref="S142:T142"/>
    <mergeCell ref="M135:N135"/>
    <mergeCell ref="U135:V135"/>
    <mergeCell ref="M136:N136"/>
    <mergeCell ref="U136:V136"/>
    <mergeCell ref="M137:N137"/>
    <mergeCell ref="U137:V137"/>
    <mergeCell ref="M132:N132"/>
    <mergeCell ref="U132:V132"/>
    <mergeCell ref="M133:N133"/>
    <mergeCell ref="U133:V133"/>
    <mergeCell ref="M134:N134"/>
    <mergeCell ref="U134:V134"/>
    <mergeCell ref="Q132:R132"/>
    <mergeCell ref="Q133:R133"/>
    <mergeCell ref="S132:T132"/>
    <mergeCell ref="S133:T133"/>
    <mergeCell ref="Q134:R134"/>
    <mergeCell ref="Q135:R135"/>
    <mergeCell ref="S134:T134"/>
    <mergeCell ref="S135:T135"/>
    <mergeCell ref="Q136:R136"/>
    <mergeCell ref="Q137:R137"/>
    <mergeCell ref="M129:N129"/>
    <mergeCell ref="U129:V129"/>
    <mergeCell ref="M130:N130"/>
    <mergeCell ref="U130:V130"/>
    <mergeCell ref="M131:N131"/>
    <mergeCell ref="U131:V131"/>
    <mergeCell ref="M126:N126"/>
    <mergeCell ref="U126:V126"/>
    <mergeCell ref="M127:N127"/>
    <mergeCell ref="U127:V127"/>
    <mergeCell ref="M128:N128"/>
    <mergeCell ref="U128:V128"/>
    <mergeCell ref="Q129:R129"/>
    <mergeCell ref="S129:T129"/>
    <mergeCell ref="S126:T126"/>
    <mergeCell ref="S127:T127"/>
    <mergeCell ref="Q126:R126"/>
    <mergeCell ref="Q127:R127"/>
    <mergeCell ref="Q130:R130"/>
    <mergeCell ref="Q131:R131"/>
    <mergeCell ref="S128:T128"/>
    <mergeCell ref="S130:T130"/>
    <mergeCell ref="S131:T131"/>
    <mergeCell ref="Q128:R128"/>
    <mergeCell ref="M123:N123"/>
    <mergeCell ref="U123:V123"/>
    <mergeCell ref="M124:N124"/>
    <mergeCell ref="U124:V124"/>
    <mergeCell ref="M125:N125"/>
    <mergeCell ref="U125:V125"/>
    <mergeCell ref="M120:N120"/>
    <mergeCell ref="U120:V120"/>
    <mergeCell ref="M121:N121"/>
    <mergeCell ref="U121:V121"/>
    <mergeCell ref="M122:N122"/>
    <mergeCell ref="U122:V122"/>
    <mergeCell ref="Q120:R120"/>
    <mergeCell ref="Q121:R121"/>
    <mergeCell ref="Q122:R122"/>
    <mergeCell ref="S120:T120"/>
    <mergeCell ref="S121:T121"/>
    <mergeCell ref="S122:T122"/>
    <mergeCell ref="S125:T125"/>
    <mergeCell ref="S123:T123"/>
    <mergeCell ref="S124:T124"/>
    <mergeCell ref="Q123:R123"/>
    <mergeCell ref="Q124:R124"/>
    <mergeCell ref="Q125:R125"/>
    <mergeCell ref="M117:N117"/>
    <mergeCell ref="U117:V117"/>
    <mergeCell ref="M118:N118"/>
    <mergeCell ref="U118:V118"/>
    <mergeCell ref="M119:N119"/>
    <mergeCell ref="U119:V119"/>
    <mergeCell ref="M114:N114"/>
    <mergeCell ref="U114:V114"/>
    <mergeCell ref="M115:N115"/>
    <mergeCell ref="U115:V115"/>
    <mergeCell ref="M116:N116"/>
    <mergeCell ref="U116:V116"/>
    <mergeCell ref="S114:T114"/>
    <mergeCell ref="S115:T115"/>
    <mergeCell ref="S116:T116"/>
    <mergeCell ref="S117:T117"/>
    <mergeCell ref="S118:T118"/>
    <mergeCell ref="S119:T119"/>
    <mergeCell ref="Q115:R115"/>
    <mergeCell ref="Q116:R116"/>
    <mergeCell ref="Q117:R117"/>
    <mergeCell ref="Q118:R118"/>
    <mergeCell ref="Q119:R119"/>
    <mergeCell ref="Q114:R114"/>
    <mergeCell ref="M111:N111"/>
    <mergeCell ref="U111:V111"/>
    <mergeCell ref="M112:N112"/>
    <mergeCell ref="U112:V112"/>
    <mergeCell ref="M113:N113"/>
    <mergeCell ref="U113:V113"/>
    <mergeCell ref="M108:N108"/>
    <mergeCell ref="U108:V108"/>
    <mergeCell ref="M109:N109"/>
    <mergeCell ref="U109:V109"/>
    <mergeCell ref="M110:N110"/>
    <mergeCell ref="U110:V110"/>
    <mergeCell ref="S112:T112"/>
    <mergeCell ref="S113:T113"/>
    <mergeCell ref="Q112:R112"/>
    <mergeCell ref="Q113:R113"/>
    <mergeCell ref="S109:T109"/>
    <mergeCell ref="S110:T110"/>
    <mergeCell ref="S111:T111"/>
    <mergeCell ref="S108:T108"/>
    <mergeCell ref="Q108:R108"/>
    <mergeCell ref="Q109:R109"/>
    <mergeCell ref="Q110:R110"/>
    <mergeCell ref="Q111:R111"/>
    <mergeCell ref="M105:N105"/>
    <mergeCell ref="U105:V105"/>
    <mergeCell ref="M106:N106"/>
    <mergeCell ref="U106:V106"/>
    <mergeCell ref="M107:N107"/>
    <mergeCell ref="U107:V107"/>
    <mergeCell ref="M102:N102"/>
    <mergeCell ref="U102:V102"/>
    <mergeCell ref="M103:N103"/>
    <mergeCell ref="U103:V103"/>
    <mergeCell ref="M104:N104"/>
    <mergeCell ref="U104:V104"/>
    <mergeCell ref="S104:T104"/>
    <mergeCell ref="S105:T105"/>
    <mergeCell ref="S106:T106"/>
    <mergeCell ref="S107:T107"/>
    <mergeCell ref="Q104:R104"/>
    <mergeCell ref="Q105:R105"/>
    <mergeCell ref="Q106:R106"/>
    <mergeCell ref="Q107:R107"/>
    <mergeCell ref="Q102:R102"/>
    <mergeCell ref="Q103:R103"/>
    <mergeCell ref="S102:T102"/>
    <mergeCell ref="S103:T103"/>
    <mergeCell ref="M99:N99"/>
    <mergeCell ref="U99:V99"/>
    <mergeCell ref="M100:N100"/>
    <mergeCell ref="U100:V100"/>
    <mergeCell ref="M101:N101"/>
    <mergeCell ref="U101:V101"/>
    <mergeCell ref="M96:N96"/>
    <mergeCell ref="U96:V96"/>
    <mergeCell ref="M97:N97"/>
    <mergeCell ref="U97:V97"/>
    <mergeCell ref="M98:N98"/>
    <mergeCell ref="U98:V98"/>
    <mergeCell ref="Q97:R97"/>
    <mergeCell ref="Q98:R98"/>
    <mergeCell ref="Q99:R99"/>
    <mergeCell ref="Q100:R100"/>
    <mergeCell ref="Q101:R101"/>
    <mergeCell ref="Q96:R96"/>
    <mergeCell ref="S96:T96"/>
    <mergeCell ref="S97:T97"/>
    <mergeCell ref="S98:T98"/>
    <mergeCell ref="S99:T99"/>
    <mergeCell ref="S100:T100"/>
    <mergeCell ref="S101:T101"/>
    <mergeCell ref="M93:N93"/>
    <mergeCell ref="U93:V93"/>
    <mergeCell ref="M94:N94"/>
    <mergeCell ref="U94:V94"/>
    <mergeCell ref="M95:N95"/>
    <mergeCell ref="U95:V95"/>
    <mergeCell ref="A89:V89"/>
    <mergeCell ref="D90:D91"/>
    <mergeCell ref="E90:F90"/>
    <mergeCell ref="G90:G91"/>
    <mergeCell ref="H90:I90"/>
    <mergeCell ref="J90:J91"/>
    <mergeCell ref="K90:L90"/>
    <mergeCell ref="M90:N91"/>
    <mergeCell ref="O90:P90"/>
    <mergeCell ref="U90:V91"/>
    <mergeCell ref="M92:N92"/>
    <mergeCell ref="U92:V92"/>
    <mergeCell ref="S93:T93"/>
    <mergeCell ref="S94:T94"/>
    <mergeCell ref="S95:T95"/>
    <mergeCell ref="Q90:R91"/>
    <mergeCell ref="S90:T91"/>
    <mergeCell ref="Q92:R92"/>
    <mergeCell ref="F85:G85"/>
    <mergeCell ref="H85:I85"/>
    <mergeCell ref="H74:I74"/>
    <mergeCell ref="H75:I75"/>
    <mergeCell ref="H76:I76"/>
    <mergeCell ref="F67:G67"/>
    <mergeCell ref="F71:G71"/>
    <mergeCell ref="F72:G72"/>
    <mergeCell ref="F73:G73"/>
    <mergeCell ref="F74:G74"/>
    <mergeCell ref="F75:G75"/>
    <mergeCell ref="F76:G76"/>
    <mergeCell ref="H67:I67"/>
    <mergeCell ref="H71:I71"/>
    <mergeCell ref="H72:I72"/>
    <mergeCell ref="H73:I73"/>
    <mergeCell ref="H68:I68"/>
    <mergeCell ref="H69:I69"/>
    <mergeCell ref="H70:I70"/>
    <mergeCell ref="F70:G70"/>
    <mergeCell ref="F68:G68"/>
    <mergeCell ref="F69:G69"/>
    <mergeCell ref="H82:I82"/>
    <mergeCell ref="F83:G83"/>
    <mergeCell ref="J45:K45"/>
    <mergeCell ref="J46:K46"/>
    <mergeCell ref="J47:K47"/>
    <mergeCell ref="J48:K48"/>
    <mergeCell ref="J49:K49"/>
    <mergeCell ref="J50:K50"/>
    <mergeCell ref="F84:G84"/>
    <mergeCell ref="F65:G65"/>
    <mergeCell ref="F77:G77"/>
    <mergeCell ref="F78:G78"/>
    <mergeCell ref="F79:G79"/>
    <mergeCell ref="F80:G80"/>
    <mergeCell ref="F66:G66"/>
    <mergeCell ref="H66:I66"/>
    <mergeCell ref="H77:I77"/>
    <mergeCell ref="H78:I78"/>
    <mergeCell ref="H79:I79"/>
    <mergeCell ref="H80:I80"/>
    <mergeCell ref="H81:I81"/>
    <mergeCell ref="F81:G81"/>
    <mergeCell ref="F82:G82"/>
    <mergeCell ref="J51:K51"/>
    <mergeCell ref="J52:K52"/>
    <mergeCell ref="J53:K53"/>
    <mergeCell ref="J54:K54"/>
    <mergeCell ref="L47:M47"/>
    <mergeCell ref="L48:M48"/>
    <mergeCell ref="L49:M49"/>
    <mergeCell ref="L50:M50"/>
    <mergeCell ref="L51:M51"/>
    <mergeCell ref="L52:M52"/>
    <mergeCell ref="L53:M53"/>
    <mergeCell ref="L54:M54"/>
    <mergeCell ref="L45:M45"/>
    <mergeCell ref="L46:M46"/>
    <mergeCell ref="J41:K41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J36:K36"/>
    <mergeCell ref="J37:K37"/>
    <mergeCell ref="J38:K38"/>
    <mergeCell ref="J39:K39"/>
    <mergeCell ref="J40:K40"/>
    <mergeCell ref="J42:K42"/>
    <mergeCell ref="J43:K43"/>
    <mergeCell ref="J44:K44"/>
    <mergeCell ref="J35:K35"/>
    <mergeCell ref="L28:M28"/>
    <mergeCell ref="J27:K27"/>
    <mergeCell ref="J28:K28"/>
    <mergeCell ref="J29:K29"/>
    <mergeCell ref="J30:K30"/>
    <mergeCell ref="L42:M42"/>
    <mergeCell ref="L43:M43"/>
    <mergeCell ref="L44:M44"/>
    <mergeCell ref="L20:M20"/>
    <mergeCell ref="L21:M21"/>
    <mergeCell ref="L22:M22"/>
    <mergeCell ref="L23:M23"/>
    <mergeCell ref="L24:M24"/>
    <mergeCell ref="J31:K31"/>
    <mergeCell ref="J32:K32"/>
    <mergeCell ref="J33:K33"/>
    <mergeCell ref="J34:K34"/>
    <mergeCell ref="A90:A91"/>
    <mergeCell ref="B90:C90"/>
    <mergeCell ref="T5:T6"/>
    <mergeCell ref="P5:Q5"/>
    <mergeCell ref="R5:S5"/>
    <mergeCell ref="J5:K6"/>
    <mergeCell ref="L5:M6"/>
    <mergeCell ref="N5:O5"/>
    <mergeCell ref="A63:A64"/>
    <mergeCell ref="B63:C63"/>
    <mergeCell ref="D63:E63"/>
    <mergeCell ref="L63:M64"/>
    <mergeCell ref="F63:G64"/>
    <mergeCell ref="T63:T64"/>
    <mergeCell ref="N63:O63"/>
    <mergeCell ref="P63:Q63"/>
    <mergeCell ref="R63:S63"/>
    <mergeCell ref="L13:M13"/>
    <mergeCell ref="L14:M14"/>
    <mergeCell ref="J25:K25"/>
    <mergeCell ref="J26:K26"/>
    <mergeCell ref="L25:M25"/>
    <mergeCell ref="L26:M26"/>
    <mergeCell ref="L27:M27"/>
    <mergeCell ref="A4:M4"/>
    <mergeCell ref="F5:G5"/>
    <mergeCell ref="H5:I5"/>
    <mergeCell ref="A62:I62"/>
    <mergeCell ref="A5:A6"/>
    <mergeCell ref="B5:C5"/>
    <mergeCell ref="D5:E5"/>
    <mergeCell ref="J55:K55"/>
    <mergeCell ref="J56:K56"/>
    <mergeCell ref="L55:M55"/>
    <mergeCell ref="L56:M56"/>
    <mergeCell ref="J8:K8"/>
    <mergeCell ref="J9:K9"/>
    <mergeCell ref="J10:K10"/>
    <mergeCell ref="J11:K11"/>
    <mergeCell ref="J12:K12"/>
    <mergeCell ref="L7:M7"/>
    <mergeCell ref="L57:M57"/>
    <mergeCell ref="L58:M58"/>
    <mergeCell ref="L8:M8"/>
    <mergeCell ref="L9:M9"/>
    <mergeCell ref="L10:M10"/>
    <mergeCell ref="L11:M11"/>
    <mergeCell ref="L12:M12"/>
    <mergeCell ref="L15:M15"/>
    <mergeCell ref="H65:I65"/>
    <mergeCell ref="H83:I83"/>
    <mergeCell ref="H84:I84"/>
    <mergeCell ref="J7:K7"/>
    <mergeCell ref="J57:K57"/>
    <mergeCell ref="J58:K58"/>
    <mergeCell ref="H63:I64"/>
    <mergeCell ref="J13:K13"/>
    <mergeCell ref="J14:K14"/>
    <mergeCell ref="J16:K16"/>
    <mergeCell ref="J15:K15"/>
    <mergeCell ref="J17:K17"/>
    <mergeCell ref="J18:K18"/>
    <mergeCell ref="J21:K21"/>
    <mergeCell ref="L16:M16"/>
    <mergeCell ref="L17:M17"/>
    <mergeCell ref="L18:M18"/>
    <mergeCell ref="J19:K19"/>
    <mergeCell ref="J20:K20"/>
    <mergeCell ref="J22:K22"/>
    <mergeCell ref="J23:K23"/>
    <mergeCell ref="J24:K24"/>
    <mergeCell ref="L19:M19"/>
    <mergeCell ref="S92:T92"/>
    <mergeCell ref="Q141:R141"/>
    <mergeCell ref="S141:T141"/>
    <mergeCell ref="S136:T136"/>
    <mergeCell ref="S137:T137"/>
    <mergeCell ref="S138:T138"/>
    <mergeCell ref="S139:T139"/>
    <mergeCell ref="S140:T140"/>
    <mergeCell ref="Q93:R93"/>
    <mergeCell ref="Q94:R94"/>
    <mergeCell ref="Q95:R95"/>
  </mergeCells>
  <dataValidations count="2">
    <dataValidation type="list" allowBlank="1" showInputMessage="1" showErrorMessage="1" sqref="F7:F57 B7:B57 B65:B84 B92:B142 E92:E142 H92:H142 K92:K142 O92:O142" xr:uid="{4FC66779-A849-4AC2-AF65-8D13C1B3D6BA}">
      <formula1>"Y"</formula1>
    </dataValidation>
    <dataValidation type="list" allowBlank="1" showInputMessage="1" showErrorMessage="1" sqref="G7:G57 C7:C57 C65:C84 C92:D142 F92:F142 I92:J142 L92:L142 P92:P142" xr:uid="{EB5B299B-4258-4141-B5FE-FAF2BB960D9C}">
      <formula1>"N"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6"/>
  <sheetViews>
    <sheetView topLeftCell="A63" workbookViewId="0">
      <selection activeCell="C75" sqref="C75"/>
    </sheetView>
  </sheetViews>
  <sheetFormatPr defaultRowHeight="14.5" x14ac:dyDescent="0.35"/>
  <cols>
    <col min="1" max="1" width="27.1796875" customWidth="1"/>
    <col min="2" max="3" width="20.54296875" customWidth="1"/>
    <col min="4" max="4" width="28.1796875" customWidth="1"/>
    <col min="5" max="5" width="29.36328125" customWidth="1"/>
    <col min="6" max="10" width="30.81640625" customWidth="1"/>
    <col min="11" max="11" width="30" customWidth="1"/>
    <col min="12" max="13" width="21.54296875" customWidth="1"/>
    <col min="14" max="14" width="29.453125" customWidth="1"/>
    <col min="15" max="15" width="27.7265625" customWidth="1"/>
    <col min="16" max="17" width="23.453125" customWidth="1"/>
    <col min="18" max="18" width="27.1796875" customWidth="1"/>
    <col min="19" max="19" width="26.81640625" customWidth="1"/>
    <col min="20" max="21" width="23.453125" customWidth="1"/>
    <col min="22" max="22" width="16.453125" customWidth="1"/>
    <col min="23" max="24" width="27.453125" customWidth="1"/>
    <col min="25" max="25" width="35.1796875" customWidth="1"/>
  </cols>
  <sheetData>
    <row r="1" spans="1:25" x14ac:dyDescent="0.35">
      <c r="A1" s="2" t="s">
        <v>908</v>
      </c>
      <c r="B1" s="2"/>
      <c r="C1" s="2"/>
      <c r="D1" s="2"/>
      <c r="E1" s="2"/>
      <c r="F1" s="2"/>
      <c r="G1" s="2"/>
      <c r="H1" s="2"/>
      <c r="J1" s="2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3" spans="1:25" x14ac:dyDescent="0.35">
      <c r="A3" s="1" t="s">
        <v>344</v>
      </c>
      <c r="B3" s="1"/>
      <c r="C3" s="1"/>
      <c r="D3" s="1"/>
      <c r="E3" s="1"/>
      <c r="F3" s="1"/>
      <c r="G3" s="1"/>
      <c r="H3" s="1"/>
      <c r="I3" s="1"/>
      <c r="J3" s="1"/>
    </row>
    <row r="4" spans="1:25" ht="22.5" customHeight="1" x14ac:dyDescent="0.35">
      <c r="A4" s="519" t="s">
        <v>898</v>
      </c>
      <c r="B4" s="519"/>
      <c r="C4" s="519"/>
      <c r="D4" s="519"/>
      <c r="E4" s="519"/>
      <c r="F4" s="519"/>
      <c r="G4" s="519"/>
      <c r="H4" s="519"/>
      <c r="I4" s="519"/>
      <c r="J4" s="519"/>
      <c r="K4" s="519"/>
      <c r="L4" s="335"/>
      <c r="M4" s="335"/>
      <c r="N4" s="335"/>
    </row>
    <row r="5" spans="1:25" ht="42.5" customHeight="1" x14ac:dyDescent="0.35">
      <c r="A5" s="512" t="s">
        <v>325</v>
      </c>
      <c r="B5" s="513" t="s">
        <v>900</v>
      </c>
      <c r="C5" s="513"/>
      <c r="D5" s="512" t="s">
        <v>902</v>
      </c>
      <c r="E5" s="512" t="s">
        <v>737</v>
      </c>
      <c r="F5" s="512" t="s">
        <v>738</v>
      </c>
      <c r="G5" s="512" t="s">
        <v>739</v>
      </c>
      <c r="H5" s="512" t="s">
        <v>740</v>
      </c>
      <c r="I5" s="513" t="s">
        <v>899</v>
      </c>
      <c r="J5" s="518"/>
      <c r="K5" s="511" t="s">
        <v>968</v>
      </c>
      <c r="L5" s="401"/>
      <c r="M5" s="517"/>
      <c r="N5" s="517"/>
    </row>
    <row r="6" spans="1:25" ht="46" customHeight="1" x14ac:dyDescent="0.35">
      <c r="A6" s="513"/>
      <c r="B6" s="83" t="s">
        <v>1</v>
      </c>
      <c r="C6" s="83" t="s">
        <v>2</v>
      </c>
      <c r="D6" s="513"/>
      <c r="E6" s="513"/>
      <c r="F6" s="513"/>
      <c r="G6" s="513"/>
      <c r="H6" s="513"/>
      <c r="I6" s="82" t="s">
        <v>1</v>
      </c>
      <c r="J6" s="373" t="s">
        <v>2</v>
      </c>
      <c r="K6" s="513"/>
      <c r="L6" s="336"/>
      <c r="M6" s="336"/>
      <c r="N6" s="336"/>
    </row>
    <row r="7" spans="1:25" ht="15" customHeight="1" x14ac:dyDescent="0.35">
      <c r="A7" s="340"/>
      <c r="B7" s="17"/>
      <c r="C7" s="17"/>
      <c r="D7" s="17"/>
      <c r="E7" s="17"/>
      <c r="F7" s="17"/>
      <c r="G7" s="17"/>
      <c r="H7" s="17"/>
      <c r="I7" s="17"/>
      <c r="J7" s="402"/>
      <c r="K7" s="18"/>
      <c r="L7" s="336"/>
      <c r="M7" s="336"/>
      <c r="N7" s="336"/>
    </row>
    <row r="8" spans="1:25" ht="15" customHeight="1" x14ac:dyDescent="0.35">
      <c r="A8" s="340"/>
      <c r="B8" s="17"/>
      <c r="C8" s="17"/>
      <c r="D8" s="17"/>
      <c r="E8" s="17"/>
      <c r="F8" s="17"/>
      <c r="G8" s="17"/>
      <c r="H8" s="17"/>
      <c r="I8" s="17"/>
      <c r="J8" s="402"/>
      <c r="K8" s="18"/>
      <c r="L8" s="374"/>
      <c r="M8" s="374"/>
      <c r="N8" s="374"/>
    </row>
    <row r="9" spans="1:25" ht="15" customHeight="1" x14ac:dyDescent="0.35">
      <c r="A9" s="340"/>
      <c r="B9" s="17"/>
      <c r="C9" s="17"/>
      <c r="D9" s="17"/>
      <c r="E9" s="17"/>
      <c r="F9" s="17"/>
      <c r="G9" s="17"/>
      <c r="H9" s="17"/>
      <c r="I9" s="17"/>
      <c r="J9" s="402"/>
      <c r="K9" s="18"/>
      <c r="L9" s="374"/>
      <c r="M9" s="374"/>
      <c r="N9" s="374"/>
    </row>
    <row r="10" spans="1:25" ht="15" customHeight="1" x14ac:dyDescent="0.35">
      <c r="A10" s="340"/>
      <c r="B10" s="17"/>
      <c r="C10" s="17"/>
      <c r="D10" s="17"/>
      <c r="E10" s="17"/>
      <c r="F10" s="17"/>
      <c r="G10" s="17"/>
      <c r="H10" s="17"/>
      <c r="I10" s="17"/>
      <c r="J10" s="402"/>
      <c r="K10" s="18"/>
      <c r="L10" s="374"/>
      <c r="M10" s="374"/>
      <c r="N10" s="374"/>
    </row>
    <row r="11" spans="1:25" ht="15" customHeight="1" x14ac:dyDescent="0.35">
      <c r="A11" s="378"/>
      <c r="B11" s="17"/>
      <c r="C11" s="17"/>
      <c r="D11" s="17"/>
      <c r="E11" s="17"/>
      <c r="F11" s="17"/>
      <c r="G11" s="17"/>
      <c r="H11" s="17"/>
      <c r="I11" s="17"/>
      <c r="J11" s="402"/>
      <c r="K11" s="18"/>
      <c r="L11" s="374"/>
      <c r="M11" s="374"/>
      <c r="N11" s="374"/>
    </row>
    <row r="12" spans="1:25" ht="15" customHeight="1" x14ac:dyDescent="0.35">
      <c r="A12" s="340"/>
      <c r="B12" s="17"/>
      <c r="C12" s="17"/>
      <c r="D12" s="17"/>
      <c r="E12" s="17"/>
      <c r="F12" s="17"/>
      <c r="G12" s="17"/>
      <c r="H12" s="17"/>
      <c r="I12" s="17"/>
      <c r="J12" s="402"/>
      <c r="K12" s="18"/>
      <c r="L12" s="374"/>
      <c r="M12" s="374"/>
      <c r="N12" s="374"/>
    </row>
    <row r="13" spans="1:25" ht="15" customHeight="1" x14ac:dyDescent="0.35">
      <c r="A13" s="340"/>
      <c r="B13" s="17"/>
      <c r="C13" s="17"/>
      <c r="D13" s="17"/>
      <c r="E13" s="17"/>
      <c r="F13" s="17"/>
      <c r="G13" s="17"/>
      <c r="H13" s="17"/>
      <c r="I13" s="17"/>
      <c r="J13" s="402"/>
      <c r="K13" s="18"/>
      <c r="L13" s="374"/>
      <c r="M13" s="374"/>
      <c r="N13" s="374"/>
    </row>
    <row r="14" spans="1:25" ht="15" customHeight="1" x14ac:dyDescent="0.35">
      <c r="A14" s="340"/>
      <c r="B14" s="17"/>
      <c r="C14" s="17"/>
      <c r="D14" s="17"/>
      <c r="E14" s="17"/>
      <c r="F14" s="17"/>
      <c r="G14" s="17"/>
      <c r="H14" s="17"/>
      <c r="I14" s="17"/>
      <c r="J14" s="402"/>
      <c r="K14" s="18"/>
      <c r="L14" s="374"/>
      <c r="M14" s="374"/>
      <c r="N14" s="374"/>
    </row>
    <row r="15" spans="1:25" ht="15" customHeight="1" x14ac:dyDescent="0.35">
      <c r="A15" s="340"/>
      <c r="B15" s="17"/>
      <c r="C15" s="17"/>
      <c r="D15" s="17"/>
      <c r="E15" s="17"/>
      <c r="F15" s="17"/>
      <c r="G15" s="17"/>
      <c r="H15" s="17"/>
      <c r="I15" s="17"/>
      <c r="J15" s="402"/>
      <c r="K15" s="18"/>
      <c r="L15" s="374"/>
      <c r="M15" s="374"/>
      <c r="N15" s="374"/>
    </row>
    <row r="16" spans="1:25" ht="15" customHeight="1" x14ac:dyDescent="0.35">
      <c r="A16" s="340"/>
      <c r="B16" s="17"/>
      <c r="C16" s="17"/>
      <c r="D16" s="17"/>
      <c r="E16" s="17"/>
      <c r="F16" s="17"/>
      <c r="G16" s="17"/>
      <c r="H16" s="17"/>
      <c r="I16" s="17"/>
      <c r="J16" s="402"/>
      <c r="K16" s="18"/>
      <c r="L16" s="374"/>
      <c r="M16" s="374"/>
      <c r="N16" s="374"/>
    </row>
    <row r="17" spans="1:14" ht="15" customHeight="1" x14ac:dyDescent="0.35">
      <c r="A17" s="340"/>
      <c r="B17" s="17"/>
      <c r="C17" s="17"/>
      <c r="D17" s="17"/>
      <c r="E17" s="17"/>
      <c r="F17" s="17"/>
      <c r="G17" s="17"/>
      <c r="H17" s="17"/>
      <c r="I17" s="17"/>
      <c r="J17" s="402"/>
      <c r="K17" s="18"/>
      <c r="L17" s="374"/>
      <c r="M17" s="374"/>
      <c r="N17" s="374"/>
    </row>
    <row r="18" spans="1:14" ht="15" customHeight="1" x14ac:dyDescent="0.35">
      <c r="A18" s="378"/>
      <c r="B18" s="17"/>
      <c r="C18" s="17"/>
      <c r="D18" s="17"/>
      <c r="E18" s="17"/>
      <c r="F18" s="17"/>
      <c r="G18" s="17"/>
      <c r="H18" s="17"/>
      <c r="I18" s="17"/>
      <c r="J18" s="402"/>
      <c r="K18" s="18"/>
      <c r="L18" s="374"/>
      <c r="M18" s="374"/>
      <c r="N18" s="374"/>
    </row>
    <row r="19" spans="1:14" ht="15" customHeight="1" x14ac:dyDescent="0.35">
      <c r="A19" s="340"/>
      <c r="B19" s="17"/>
      <c r="C19" s="17"/>
      <c r="D19" s="17"/>
      <c r="E19" s="17"/>
      <c r="F19" s="17"/>
      <c r="G19" s="17"/>
      <c r="H19" s="17"/>
      <c r="I19" s="17"/>
      <c r="J19" s="402"/>
      <c r="K19" s="18"/>
      <c r="L19" s="374"/>
      <c r="M19" s="374"/>
      <c r="N19" s="374"/>
    </row>
    <row r="20" spans="1:14" ht="15" customHeight="1" x14ac:dyDescent="0.35">
      <c r="A20" s="340"/>
      <c r="B20" s="17"/>
      <c r="C20" s="17"/>
      <c r="D20" s="17"/>
      <c r="E20" s="17"/>
      <c r="F20" s="17"/>
      <c r="G20" s="17"/>
      <c r="H20" s="17"/>
      <c r="I20" s="17"/>
      <c r="J20" s="402"/>
      <c r="K20" s="18"/>
      <c r="L20" s="374"/>
      <c r="M20" s="374"/>
      <c r="N20" s="374"/>
    </row>
    <row r="21" spans="1:14" ht="15" customHeight="1" x14ac:dyDescent="0.35">
      <c r="A21" s="340"/>
      <c r="B21" s="17"/>
      <c r="C21" s="17"/>
      <c r="D21" s="17"/>
      <c r="E21" s="17"/>
      <c r="F21" s="17"/>
      <c r="G21" s="17"/>
      <c r="H21" s="17"/>
      <c r="I21" s="17"/>
      <c r="J21" s="402"/>
      <c r="K21" s="18"/>
      <c r="L21" s="374"/>
      <c r="M21" s="374"/>
      <c r="N21" s="374"/>
    </row>
    <row r="22" spans="1:14" ht="15" customHeight="1" x14ac:dyDescent="0.35">
      <c r="A22" s="378"/>
      <c r="B22" s="17"/>
      <c r="C22" s="17"/>
      <c r="D22" s="17"/>
      <c r="E22" s="17"/>
      <c r="F22" s="17"/>
      <c r="G22" s="17"/>
      <c r="H22" s="17"/>
      <c r="I22" s="17"/>
      <c r="J22" s="402"/>
      <c r="K22" s="18"/>
      <c r="L22" s="374"/>
      <c r="M22" s="374"/>
      <c r="N22" s="374"/>
    </row>
    <row r="23" spans="1:14" ht="15" customHeight="1" x14ac:dyDescent="0.35">
      <c r="A23" s="340"/>
      <c r="B23" s="17"/>
      <c r="C23" s="17"/>
      <c r="D23" s="17"/>
      <c r="E23" s="17"/>
      <c r="F23" s="17"/>
      <c r="G23" s="17"/>
      <c r="H23" s="17"/>
      <c r="I23" s="17"/>
      <c r="J23" s="402"/>
      <c r="K23" s="18"/>
      <c r="L23" s="374"/>
      <c r="M23" s="374"/>
      <c r="N23" s="374"/>
    </row>
    <row r="24" spans="1:14" ht="15" customHeight="1" x14ac:dyDescent="0.35">
      <c r="A24" s="340"/>
      <c r="B24" s="17"/>
      <c r="C24" s="17"/>
      <c r="D24" s="17"/>
      <c r="E24" s="17"/>
      <c r="F24" s="17"/>
      <c r="G24" s="17"/>
      <c r="H24" s="17"/>
      <c r="I24" s="17"/>
      <c r="J24" s="402"/>
      <c r="K24" s="18"/>
      <c r="L24" s="374"/>
      <c r="M24" s="374"/>
      <c r="N24" s="374"/>
    </row>
    <row r="25" spans="1:14" ht="15" customHeight="1" x14ac:dyDescent="0.35">
      <c r="A25" s="340"/>
      <c r="B25" s="17"/>
      <c r="C25" s="17"/>
      <c r="D25" s="17"/>
      <c r="E25" s="17"/>
      <c r="F25" s="17"/>
      <c r="G25" s="17"/>
      <c r="H25" s="17"/>
      <c r="I25" s="17"/>
      <c r="J25" s="402"/>
      <c r="K25" s="18"/>
      <c r="L25" s="374"/>
      <c r="M25" s="374"/>
      <c r="N25" s="374"/>
    </row>
    <row r="26" spans="1:14" ht="15" customHeight="1" x14ac:dyDescent="0.35">
      <c r="A26" s="340"/>
      <c r="B26" s="17"/>
      <c r="C26" s="17"/>
      <c r="D26" s="17"/>
      <c r="E26" s="17"/>
      <c r="F26" s="17"/>
      <c r="G26" s="17"/>
      <c r="H26" s="17"/>
      <c r="I26" s="17"/>
      <c r="J26" s="402"/>
      <c r="K26" s="18"/>
      <c r="L26" s="374"/>
      <c r="M26" s="374"/>
      <c r="N26" s="374"/>
    </row>
    <row r="27" spans="1:14" ht="15" customHeight="1" x14ac:dyDescent="0.35">
      <c r="A27" s="378"/>
      <c r="B27" s="17"/>
      <c r="C27" s="17"/>
      <c r="D27" s="17"/>
      <c r="E27" s="17"/>
      <c r="F27" s="17"/>
      <c r="G27" s="17"/>
      <c r="H27" s="17"/>
      <c r="I27" s="17"/>
      <c r="J27" s="402"/>
      <c r="K27" s="18"/>
      <c r="L27" s="374"/>
      <c r="M27" s="374"/>
      <c r="N27" s="374"/>
    </row>
    <row r="28" spans="1:14" ht="15" customHeight="1" x14ac:dyDescent="0.35">
      <c r="A28" s="340"/>
      <c r="B28" s="17"/>
      <c r="C28" s="17"/>
      <c r="D28" s="17"/>
      <c r="E28" s="17"/>
      <c r="F28" s="17"/>
      <c r="G28" s="17"/>
      <c r="H28" s="17"/>
      <c r="I28" s="17"/>
      <c r="J28" s="402"/>
      <c r="K28" s="18"/>
      <c r="L28" s="374"/>
      <c r="M28" s="374"/>
      <c r="N28" s="374"/>
    </row>
    <row r="29" spans="1:14" ht="15" customHeight="1" x14ac:dyDescent="0.35">
      <c r="A29" s="340"/>
      <c r="B29" s="17"/>
      <c r="C29" s="17"/>
      <c r="D29" s="17"/>
      <c r="E29" s="17"/>
      <c r="F29" s="17"/>
      <c r="G29" s="17"/>
      <c r="H29" s="17"/>
      <c r="I29" s="17"/>
      <c r="J29" s="402"/>
      <c r="K29" s="18"/>
      <c r="L29" s="374"/>
      <c r="M29" s="374"/>
      <c r="N29" s="374"/>
    </row>
    <row r="30" spans="1:14" ht="15" customHeight="1" x14ac:dyDescent="0.35">
      <c r="A30" s="340"/>
      <c r="B30" s="17"/>
      <c r="C30" s="17"/>
      <c r="D30" s="17"/>
      <c r="E30" s="17"/>
      <c r="F30" s="17"/>
      <c r="G30" s="17"/>
      <c r="H30" s="17"/>
      <c r="I30" s="17"/>
      <c r="J30" s="402"/>
      <c r="K30" s="18"/>
      <c r="L30" s="374"/>
      <c r="M30" s="374"/>
      <c r="N30" s="374"/>
    </row>
    <row r="31" spans="1:14" ht="15" customHeight="1" x14ac:dyDescent="0.35">
      <c r="A31" s="378"/>
      <c r="B31" s="17"/>
      <c r="C31" s="17"/>
      <c r="D31" s="17"/>
      <c r="E31" s="17"/>
      <c r="F31" s="17"/>
      <c r="G31" s="17"/>
      <c r="H31" s="17"/>
      <c r="I31" s="17"/>
      <c r="J31" s="402"/>
      <c r="K31" s="18"/>
      <c r="L31" s="374"/>
      <c r="M31" s="374"/>
      <c r="N31" s="374"/>
    </row>
    <row r="32" spans="1:14" ht="15" customHeight="1" x14ac:dyDescent="0.35">
      <c r="A32" s="340"/>
      <c r="B32" s="17"/>
      <c r="C32" s="17"/>
      <c r="D32" s="17"/>
      <c r="E32" s="17"/>
      <c r="F32" s="17"/>
      <c r="G32" s="17"/>
      <c r="H32" s="17"/>
      <c r="I32" s="17"/>
      <c r="J32" s="402"/>
      <c r="K32" s="18"/>
      <c r="L32" s="374"/>
      <c r="M32" s="374"/>
      <c r="N32" s="374"/>
    </row>
    <row r="33" spans="1:14" ht="15" customHeight="1" x14ac:dyDescent="0.35">
      <c r="A33" s="340"/>
      <c r="B33" s="17"/>
      <c r="C33" s="17"/>
      <c r="D33" s="17"/>
      <c r="E33" s="17"/>
      <c r="F33" s="17"/>
      <c r="G33" s="17"/>
      <c r="H33" s="17"/>
      <c r="I33" s="17"/>
      <c r="J33" s="402"/>
      <c r="K33" s="18"/>
      <c r="L33" s="374"/>
      <c r="M33" s="374"/>
      <c r="N33" s="374"/>
    </row>
    <row r="34" spans="1:14" ht="15" customHeight="1" x14ac:dyDescent="0.35">
      <c r="A34" s="340"/>
      <c r="B34" s="17"/>
      <c r="C34" s="17"/>
      <c r="D34" s="17"/>
      <c r="E34" s="17"/>
      <c r="F34" s="17"/>
      <c r="G34" s="17"/>
      <c r="H34" s="17"/>
      <c r="I34" s="17"/>
      <c r="J34" s="402"/>
      <c r="K34" s="18"/>
      <c r="L34" s="374"/>
      <c r="M34" s="374"/>
      <c r="N34" s="374"/>
    </row>
    <row r="35" spans="1:14" ht="15" customHeight="1" x14ac:dyDescent="0.35">
      <c r="A35" s="340"/>
      <c r="B35" s="17"/>
      <c r="C35" s="17"/>
      <c r="D35" s="17"/>
      <c r="E35" s="17"/>
      <c r="F35" s="17"/>
      <c r="G35" s="17"/>
      <c r="H35" s="17"/>
      <c r="I35" s="17"/>
      <c r="J35" s="402"/>
      <c r="K35" s="18"/>
      <c r="L35" s="374"/>
      <c r="M35" s="374"/>
      <c r="N35" s="374"/>
    </row>
    <row r="36" spans="1:14" ht="15" customHeight="1" x14ac:dyDescent="0.35">
      <c r="A36" s="340"/>
      <c r="B36" s="17"/>
      <c r="C36" s="17"/>
      <c r="D36" s="17"/>
      <c r="E36" s="17"/>
      <c r="F36" s="17"/>
      <c r="G36" s="17"/>
      <c r="H36" s="17"/>
      <c r="I36" s="17"/>
      <c r="J36" s="402"/>
      <c r="K36" s="18"/>
      <c r="L36" s="374"/>
      <c r="M36" s="374"/>
      <c r="N36" s="374"/>
    </row>
    <row r="37" spans="1:14" ht="15" customHeight="1" x14ac:dyDescent="0.35">
      <c r="A37" s="378"/>
      <c r="B37" s="17"/>
      <c r="C37" s="17"/>
      <c r="D37" s="17"/>
      <c r="E37" s="17"/>
      <c r="F37" s="17"/>
      <c r="G37" s="17"/>
      <c r="H37" s="17"/>
      <c r="I37" s="17"/>
      <c r="J37" s="402"/>
      <c r="K37" s="18"/>
      <c r="L37" s="374"/>
      <c r="M37" s="374"/>
      <c r="N37" s="374"/>
    </row>
    <row r="38" spans="1:14" ht="15" customHeight="1" x14ac:dyDescent="0.35">
      <c r="A38" s="340"/>
      <c r="B38" s="17"/>
      <c r="C38" s="17"/>
      <c r="D38" s="17"/>
      <c r="E38" s="17"/>
      <c r="F38" s="17"/>
      <c r="G38" s="17"/>
      <c r="H38" s="17"/>
      <c r="I38" s="17"/>
      <c r="J38" s="402"/>
      <c r="K38" s="18"/>
      <c r="L38" s="374"/>
      <c r="M38" s="374"/>
      <c r="N38" s="374"/>
    </row>
    <row r="39" spans="1:14" ht="15" customHeight="1" x14ac:dyDescent="0.35">
      <c r="A39" s="340"/>
      <c r="B39" s="17"/>
      <c r="C39" s="17"/>
      <c r="D39" s="17"/>
      <c r="E39" s="17"/>
      <c r="F39" s="17"/>
      <c r="G39" s="17"/>
      <c r="H39" s="17"/>
      <c r="I39" s="17"/>
      <c r="J39" s="402"/>
      <c r="K39" s="18"/>
      <c r="L39" s="374"/>
      <c r="M39" s="374"/>
      <c r="N39" s="374"/>
    </row>
    <row r="40" spans="1:14" ht="15" customHeight="1" x14ac:dyDescent="0.35">
      <c r="A40" s="340"/>
      <c r="B40" s="17"/>
      <c r="C40" s="17"/>
      <c r="D40" s="17"/>
      <c r="E40" s="17"/>
      <c r="F40" s="17"/>
      <c r="G40" s="17"/>
      <c r="H40" s="17"/>
      <c r="I40" s="17"/>
      <c r="J40" s="402"/>
      <c r="K40" s="18"/>
      <c r="L40" s="374"/>
      <c r="M40" s="374"/>
      <c r="N40" s="374"/>
    </row>
    <row r="41" spans="1:14" ht="15" customHeight="1" x14ac:dyDescent="0.35">
      <c r="A41" s="340"/>
      <c r="B41" s="17"/>
      <c r="C41" s="17"/>
      <c r="D41" s="17"/>
      <c r="E41" s="17"/>
      <c r="F41" s="17"/>
      <c r="G41" s="17"/>
      <c r="H41" s="17"/>
      <c r="I41" s="17"/>
      <c r="J41" s="402"/>
      <c r="K41" s="18"/>
      <c r="L41" s="374"/>
      <c r="M41" s="374"/>
      <c r="N41" s="374"/>
    </row>
    <row r="42" spans="1:14" ht="15" customHeight="1" x14ac:dyDescent="0.35">
      <c r="A42" s="378"/>
      <c r="B42" s="17"/>
      <c r="C42" s="17"/>
      <c r="D42" s="17"/>
      <c r="E42" s="17"/>
      <c r="F42" s="17"/>
      <c r="G42" s="17"/>
      <c r="H42" s="17"/>
      <c r="I42" s="17"/>
      <c r="J42" s="402"/>
      <c r="K42" s="18"/>
      <c r="L42" s="374"/>
      <c r="M42" s="374"/>
      <c r="N42" s="374"/>
    </row>
    <row r="43" spans="1:14" ht="15" customHeight="1" x14ac:dyDescent="0.35">
      <c r="A43" s="340"/>
      <c r="B43" s="17"/>
      <c r="C43" s="17"/>
      <c r="D43" s="17"/>
      <c r="E43" s="17"/>
      <c r="F43" s="17"/>
      <c r="G43" s="17"/>
      <c r="H43" s="17"/>
      <c r="I43" s="17"/>
      <c r="J43" s="402"/>
      <c r="K43" s="18"/>
      <c r="L43" s="374"/>
      <c r="M43" s="374"/>
      <c r="N43" s="374"/>
    </row>
    <row r="44" spans="1:14" ht="15" customHeight="1" x14ac:dyDescent="0.35">
      <c r="A44" s="340"/>
      <c r="B44" s="17"/>
      <c r="C44" s="17"/>
      <c r="D44" s="17"/>
      <c r="E44" s="17"/>
      <c r="F44" s="17"/>
      <c r="G44" s="17"/>
      <c r="H44" s="17"/>
      <c r="I44" s="17"/>
      <c r="J44" s="402"/>
      <c r="K44" s="18"/>
      <c r="L44" s="374"/>
      <c r="M44" s="374"/>
      <c r="N44" s="374"/>
    </row>
    <row r="45" spans="1:14" ht="15" customHeight="1" x14ac:dyDescent="0.35">
      <c r="A45" s="340"/>
      <c r="B45" s="17"/>
      <c r="C45" s="17"/>
      <c r="D45" s="17"/>
      <c r="E45" s="17"/>
      <c r="F45" s="17"/>
      <c r="G45" s="17"/>
      <c r="H45" s="17"/>
      <c r="I45" s="17"/>
      <c r="J45" s="402"/>
      <c r="K45" s="18"/>
      <c r="L45" s="374"/>
      <c r="M45" s="374"/>
      <c r="N45" s="374"/>
    </row>
    <row r="46" spans="1:14" ht="15" customHeight="1" x14ac:dyDescent="0.35">
      <c r="A46" s="340"/>
      <c r="B46" s="17"/>
      <c r="C46" s="17"/>
      <c r="D46" s="17"/>
      <c r="E46" s="17"/>
      <c r="F46" s="17"/>
      <c r="G46" s="17"/>
      <c r="H46" s="17"/>
      <c r="I46" s="17"/>
      <c r="J46" s="402"/>
      <c r="K46" s="18"/>
      <c r="L46" s="374"/>
      <c r="M46" s="374"/>
      <c r="N46" s="374"/>
    </row>
    <row r="47" spans="1:14" ht="15" customHeight="1" x14ac:dyDescent="0.35">
      <c r="A47" s="378"/>
      <c r="B47" s="17"/>
      <c r="C47" s="17"/>
      <c r="D47" s="17"/>
      <c r="E47" s="17"/>
      <c r="F47" s="17"/>
      <c r="G47" s="17"/>
      <c r="H47" s="17"/>
      <c r="I47" s="17"/>
      <c r="J47" s="402"/>
      <c r="K47" s="18"/>
      <c r="L47" s="374"/>
      <c r="M47" s="374"/>
      <c r="N47" s="374"/>
    </row>
    <row r="48" spans="1:14" ht="15" customHeight="1" x14ac:dyDescent="0.35">
      <c r="A48" s="340"/>
      <c r="B48" s="17"/>
      <c r="C48" s="17"/>
      <c r="D48" s="17"/>
      <c r="E48" s="17"/>
      <c r="F48" s="17"/>
      <c r="G48" s="17"/>
      <c r="H48" s="17"/>
      <c r="I48" s="17"/>
      <c r="J48" s="402"/>
      <c r="K48" s="18"/>
      <c r="L48" s="374"/>
      <c r="M48" s="374"/>
      <c r="N48" s="374"/>
    </row>
    <row r="49" spans="1:24" ht="15" customHeight="1" x14ac:dyDescent="0.35">
      <c r="A49" s="340"/>
      <c r="B49" s="17"/>
      <c r="C49" s="17"/>
      <c r="D49" s="17"/>
      <c r="E49" s="17"/>
      <c r="F49" s="17"/>
      <c r="G49" s="17"/>
      <c r="H49" s="17"/>
      <c r="I49" s="17"/>
      <c r="J49" s="402"/>
      <c r="K49" s="18"/>
      <c r="L49" s="374"/>
      <c r="M49" s="374"/>
      <c r="N49" s="374"/>
    </row>
    <row r="50" spans="1:24" ht="15" customHeight="1" x14ac:dyDescent="0.35">
      <c r="A50" s="340"/>
      <c r="B50" s="17"/>
      <c r="C50" s="17"/>
      <c r="D50" s="17"/>
      <c r="E50" s="17"/>
      <c r="F50" s="17"/>
      <c r="G50" s="17"/>
      <c r="H50" s="17"/>
      <c r="I50" s="17"/>
      <c r="J50" s="402"/>
      <c r="K50" s="18"/>
      <c r="L50" s="374"/>
      <c r="M50" s="374"/>
      <c r="N50" s="374"/>
    </row>
    <row r="51" spans="1:24" ht="15" customHeight="1" x14ac:dyDescent="0.35">
      <c r="A51" s="340"/>
      <c r="B51" s="17"/>
      <c r="C51" s="17"/>
      <c r="D51" s="17"/>
      <c r="E51" s="17"/>
      <c r="F51" s="17"/>
      <c r="G51" s="17"/>
      <c r="H51" s="17"/>
      <c r="I51" s="17"/>
      <c r="J51" s="402"/>
      <c r="K51" s="18"/>
      <c r="L51" s="374"/>
      <c r="M51" s="374"/>
      <c r="N51" s="374"/>
    </row>
    <row r="52" spans="1:24" ht="15" customHeight="1" x14ac:dyDescent="0.35">
      <c r="A52" s="378"/>
      <c r="B52" s="17"/>
      <c r="C52" s="17"/>
      <c r="D52" s="17"/>
      <c r="E52" s="17"/>
      <c r="F52" s="17"/>
      <c r="G52" s="17"/>
      <c r="H52" s="17"/>
      <c r="I52" s="17"/>
      <c r="J52" s="402"/>
      <c r="K52" s="18"/>
      <c r="L52" s="374"/>
      <c r="M52" s="374"/>
      <c r="N52" s="374"/>
    </row>
    <row r="53" spans="1:24" ht="15" customHeight="1" x14ac:dyDescent="0.35">
      <c r="A53" s="340"/>
      <c r="B53" s="17"/>
      <c r="C53" s="17"/>
      <c r="D53" s="17"/>
      <c r="E53" s="17"/>
      <c r="F53" s="17"/>
      <c r="G53" s="17"/>
      <c r="H53" s="17"/>
      <c r="I53" s="17"/>
      <c r="J53" s="402"/>
      <c r="K53" s="18"/>
      <c r="L53" s="374"/>
      <c r="M53" s="374"/>
      <c r="N53" s="374"/>
    </row>
    <row r="54" spans="1:24" ht="15" customHeight="1" x14ac:dyDescent="0.35">
      <c r="A54" s="340"/>
      <c r="B54" s="17"/>
      <c r="C54" s="17"/>
      <c r="D54" s="17"/>
      <c r="E54" s="17"/>
      <c r="F54" s="17"/>
      <c r="G54" s="17"/>
      <c r="H54" s="17"/>
      <c r="I54" s="17"/>
      <c r="J54" s="402"/>
      <c r="K54" s="18"/>
      <c r="L54" s="336"/>
      <c r="M54" s="336"/>
      <c r="N54" s="336"/>
    </row>
    <row r="55" spans="1:24" ht="15" customHeight="1" x14ac:dyDescent="0.35">
      <c r="A55" s="340"/>
      <c r="B55" s="17"/>
      <c r="C55" s="17"/>
      <c r="D55" s="17"/>
      <c r="E55" s="17"/>
      <c r="F55" s="17"/>
      <c r="G55" s="17"/>
      <c r="H55" s="17"/>
      <c r="I55" s="17"/>
      <c r="J55" s="402"/>
      <c r="K55" s="18"/>
      <c r="L55" s="336"/>
      <c r="M55" s="336"/>
      <c r="N55" s="336"/>
    </row>
    <row r="56" spans="1:24" ht="15" customHeight="1" x14ac:dyDescent="0.35">
      <c r="A56" s="340"/>
      <c r="B56" s="17"/>
      <c r="C56" s="17"/>
      <c r="D56" s="17"/>
      <c r="E56" s="17"/>
      <c r="F56" s="17"/>
      <c r="G56" s="17"/>
      <c r="H56" s="17"/>
      <c r="I56" s="17"/>
      <c r="J56" s="402"/>
      <c r="K56" s="18"/>
      <c r="L56" s="336"/>
      <c r="M56" s="336"/>
      <c r="N56" s="336"/>
    </row>
    <row r="57" spans="1:24" ht="15" customHeight="1" x14ac:dyDescent="0.35">
      <c r="A57" s="378"/>
      <c r="B57" s="19"/>
      <c r="C57" s="19"/>
      <c r="D57" s="19"/>
      <c r="E57" s="20"/>
      <c r="F57" s="20"/>
      <c r="G57" s="20"/>
      <c r="H57" s="20"/>
      <c r="I57" s="20"/>
      <c r="J57" s="403"/>
      <c r="K57" s="34"/>
      <c r="L57" s="337"/>
      <c r="M57" s="337"/>
      <c r="N57" s="337"/>
    </row>
    <row r="58" spans="1:24" ht="15" customHeight="1" thickBot="1" x14ac:dyDescent="0.4">
      <c r="A58" s="338" t="s">
        <v>702</v>
      </c>
      <c r="B58" s="384">
        <f>COUNTIF(B7:B57, "Y")</f>
        <v>0</v>
      </c>
      <c r="C58" s="384">
        <f>COUNTIF(C7:C57, "N")</f>
        <v>0</v>
      </c>
      <c r="D58" s="383"/>
      <c r="E58" s="385">
        <f>SUM(E7:E57)</f>
        <v>0</v>
      </c>
      <c r="F58" s="385">
        <f t="shared" ref="F58:G58" si="0">SUM(F7:F57)</f>
        <v>0</v>
      </c>
      <c r="G58" s="385">
        <f t="shared" si="0"/>
        <v>0</v>
      </c>
      <c r="H58" s="385"/>
      <c r="I58" s="385">
        <f>COUNTIF(I7:I57, "Y")</f>
        <v>0</v>
      </c>
      <c r="J58" s="385">
        <f>COUNTIF(J7:J57, "N")</f>
        <v>0</v>
      </c>
      <c r="K58" s="404"/>
      <c r="L58" s="6"/>
      <c r="M58" s="6"/>
      <c r="N58" s="6"/>
    </row>
    <row r="59" spans="1:24" ht="15" thickTop="1" x14ac:dyDescent="0.35"/>
    <row r="61" spans="1:24" ht="15" customHeight="1" x14ac:dyDescent="0.35">
      <c r="A61" s="338" t="s">
        <v>353</v>
      </c>
      <c r="B61" s="21"/>
      <c r="C61" s="21"/>
      <c r="D61" s="21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6"/>
      <c r="S61" s="6"/>
      <c r="T61" s="6"/>
      <c r="U61" s="6"/>
      <c r="V61" s="6"/>
      <c r="W61" s="6"/>
      <c r="X61" s="6"/>
    </row>
    <row r="62" spans="1:24" ht="25" customHeight="1" x14ac:dyDescent="0.35">
      <c r="A62" s="519" t="s">
        <v>905</v>
      </c>
      <c r="B62" s="519"/>
      <c r="C62" s="519"/>
      <c r="D62" s="519"/>
      <c r="E62" s="519"/>
      <c r="F62" s="519"/>
      <c r="G62" s="519"/>
      <c r="H62" s="519"/>
      <c r="I62" s="519"/>
      <c r="J62" s="519"/>
      <c r="K62" s="519"/>
      <c r="L62" s="519"/>
      <c r="M62" s="519"/>
      <c r="N62" s="519"/>
      <c r="O62" s="519"/>
      <c r="P62" s="519"/>
      <c r="Q62" s="519"/>
      <c r="R62" s="519"/>
      <c r="S62" s="519"/>
      <c r="T62" s="519"/>
      <c r="U62" s="519"/>
      <c r="V62" s="519"/>
      <c r="W62" s="519"/>
      <c r="X62" s="519"/>
    </row>
    <row r="63" spans="1:24" ht="24.75" customHeight="1" x14ac:dyDescent="0.35">
      <c r="A63" s="511" t="s">
        <v>325</v>
      </c>
      <c r="B63" s="520" t="s">
        <v>903</v>
      </c>
      <c r="C63" s="521"/>
      <c r="D63" s="511" t="s">
        <v>901</v>
      </c>
      <c r="E63" s="511" t="s">
        <v>741</v>
      </c>
      <c r="F63" s="511" t="s">
        <v>743</v>
      </c>
      <c r="G63" s="511" t="s">
        <v>742</v>
      </c>
      <c r="H63" s="511" t="s">
        <v>966</v>
      </c>
      <c r="I63" s="511" t="s">
        <v>967</v>
      </c>
      <c r="J63" s="511" t="s">
        <v>949</v>
      </c>
      <c r="K63" s="511" t="s">
        <v>956</v>
      </c>
      <c r="L63" s="519" t="s">
        <v>952</v>
      </c>
      <c r="M63" s="519"/>
      <c r="N63" s="511" t="s">
        <v>950</v>
      </c>
      <c r="O63" s="511" t="s">
        <v>955</v>
      </c>
      <c r="P63" s="520" t="s">
        <v>953</v>
      </c>
      <c r="Q63" s="521"/>
      <c r="R63" s="520" t="s">
        <v>951</v>
      </c>
      <c r="S63" s="511" t="s">
        <v>957</v>
      </c>
      <c r="T63" s="519" t="s">
        <v>954</v>
      </c>
      <c r="U63" s="519"/>
      <c r="V63" s="519" t="s">
        <v>747</v>
      </c>
      <c r="W63" s="519"/>
      <c r="X63" s="511" t="s">
        <v>904</v>
      </c>
    </row>
    <row r="64" spans="1:24" ht="78.5" customHeight="1" x14ac:dyDescent="0.35">
      <c r="A64" s="512"/>
      <c r="B64" s="518"/>
      <c r="C64" s="522"/>
      <c r="D64" s="512"/>
      <c r="E64" s="512"/>
      <c r="F64" s="512"/>
      <c r="G64" s="512"/>
      <c r="H64" s="512"/>
      <c r="I64" s="512"/>
      <c r="J64" s="512"/>
      <c r="K64" s="512"/>
      <c r="L64" s="519"/>
      <c r="M64" s="519"/>
      <c r="N64" s="512"/>
      <c r="O64" s="512"/>
      <c r="P64" s="518"/>
      <c r="Q64" s="522"/>
      <c r="R64" s="523"/>
      <c r="S64" s="512"/>
      <c r="T64" s="519"/>
      <c r="U64" s="519"/>
      <c r="V64" s="519"/>
      <c r="W64" s="519"/>
      <c r="X64" s="512"/>
    </row>
    <row r="65" spans="1:24" ht="31" customHeight="1" x14ac:dyDescent="0.35">
      <c r="A65" s="513"/>
      <c r="B65" s="83" t="s">
        <v>1</v>
      </c>
      <c r="C65" s="83" t="s">
        <v>2</v>
      </c>
      <c r="D65" s="513"/>
      <c r="E65" s="513"/>
      <c r="F65" s="513"/>
      <c r="G65" s="513"/>
      <c r="H65" s="513"/>
      <c r="I65" s="513"/>
      <c r="J65" s="513"/>
      <c r="K65" s="513"/>
      <c r="L65" s="83" t="s">
        <v>1</v>
      </c>
      <c r="M65" s="83" t="s">
        <v>2</v>
      </c>
      <c r="N65" s="513"/>
      <c r="O65" s="513"/>
      <c r="P65" s="83" t="s">
        <v>1</v>
      </c>
      <c r="Q65" s="83" t="s">
        <v>2</v>
      </c>
      <c r="R65" s="518"/>
      <c r="S65" s="513"/>
      <c r="T65" s="85" t="s">
        <v>1</v>
      </c>
      <c r="U65" s="83" t="s">
        <v>2</v>
      </c>
      <c r="V65" s="83" t="s">
        <v>326</v>
      </c>
      <c r="W65" s="84" t="s">
        <v>748</v>
      </c>
      <c r="X65" s="513"/>
    </row>
    <row r="66" spans="1:24" ht="15" customHeight="1" x14ac:dyDescent="0.35">
      <c r="A66" s="340"/>
      <c r="B66" s="17"/>
      <c r="C66" s="17"/>
      <c r="D66" s="17"/>
      <c r="E66" s="17"/>
      <c r="F66" s="17"/>
      <c r="G66" s="17"/>
      <c r="H66" s="17"/>
      <c r="I66" s="466">
        <f>F66-H66</f>
        <v>0</v>
      </c>
      <c r="J66" s="17"/>
      <c r="K66" s="17"/>
      <c r="L66" s="17"/>
      <c r="M66" s="17"/>
      <c r="N66" s="17"/>
      <c r="O66" s="17"/>
      <c r="P66" s="17"/>
      <c r="Q66" s="17"/>
      <c r="R66" s="18"/>
      <c r="S66" s="18"/>
      <c r="T66" s="18"/>
      <c r="U66" s="18"/>
      <c r="V66" s="18"/>
      <c r="W66" s="18"/>
      <c r="X66" s="18"/>
    </row>
    <row r="67" spans="1:24" ht="15" customHeight="1" x14ac:dyDescent="0.35">
      <c r="A67" s="340"/>
      <c r="B67" s="17"/>
      <c r="C67" s="17"/>
      <c r="D67" s="17"/>
      <c r="E67" s="17"/>
      <c r="F67" s="17"/>
      <c r="G67" s="17"/>
      <c r="H67" s="17"/>
      <c r="I67" s="466">
        <f t="shared" ref="I67:I112" si="1">F67-H67</f>
        <v>0</v>
      </c>
      <c r="J67" s="17"/>
      <c r="K67" s="17"/>
      <c r="L67" s="17"/>
      <c r="M67" s="17"/>
      <c r="N67" s="17"/>
      <c r="O67" s="17"/>
      <c r="P67" s="17"/>
      <c r="Q67" s="17"/>
      <c r="R67" s="18"/>
      <c r="S67" s="18"/>
      <c r="T67" s="18"/>
      <c r="U67" s="18"/>
      <c r="V67" s="18"/>
      <c r="W67" s="18"/>
      <c r="X67" s="18"/>
    </row>
    <row r="68" spans="1:24" ht="15" customHeight="1" x14ac:dyDescent="0.35">
      <c r="A68" s="340"/>
      <c r="B68" s="17"/>
      <c r="C68" s="17"/>
      <c r="D68" s="17"/>
      <c r="E68" s="17"/>
      <c r="F68" s="17"/>
      <c r="G68" s="17"/>
      <c r="H68" s="17"/>
      <c r="I68" s="466">
        <f t="shared" si="1"/>
        <v>0</v>
      </c>
      <c r="J68" s="17"/>
      <c r="K68" s="17"/>
      <c r="L68" s="17"/>
      <c r="M68" s="17"/>
      <c r="N68" s="17"/>
      <c r="O68" s="17"/>
      <c r="P68" s="17"/>
      <c r="Q68" s="17"/>
      <c r="R68" s="18"/>
      <c r="S68" s="18"/>
      <c r="T68" s="18"/>
      <c r="U68" s="18"/>
      <c r="V68" s="18"/>
      <c r="W68" s="18"/>
      <c r="X68" s="18"/>
    </row>
    <row r="69" spans="1:24" ht="15" customHeight="1" x14ac:dyDescent="0.35">
      <c r="A69" s="340"/>
      <c r="B69" s="17"/>
      <c r="C69" s="17"/>
      <c r="D69" s="17"/>
      <c r="E69" s="17"/>
      <c r="F69" s="17"/>
      <c r="G69" s="17"/>
      <c r="H69" s="17"/>
      <c r="I69" s="466">
        <f t="shared" si="1"/>
        <v>0</v>
      </c>
      <c r="J69" s="17"/>
      <c r="K69" s="17"/>
      <c r="L69" s="17"/>
      <c r="M69" s="17"/>
      <c r="N69" s="17"/>
      <c r="O69" s="17"/>
      <c r="P69" s="17"/>
      <c r="Q69" s="17"/>
      <c r="R69" s="18"/>
      <c r="S69" s="18"/>
      <c r="T69" s="18"/>
      <c r="U69" s="18"/>
      <c r="V69" s="18"/>
      <c r="W69" s="18"/>
      <c r="X69" s="18"/>
    </row>
    <row r="70" spans="1:24" ht="15" customHeight="1" x14ac:dyDescent="0.35">
      <c r="A70" s="378"/>
      <c r="B70" s="17"/>
      <c r="C70" s="17"/>
      <c r="D70" s="17"/>
      <c r="E70" s="17"/>
      <c r="F70" s="17"/>
      <c r="G70" s="17"/>
      <c r="H70" s="17"/>
      <c r="I70" s="466">
        <f t="shared" si="1"/>
        <v>0</v>
      </c>
      <c r="J70" s="17"/>
      <c r="K70" s="17"/>
      <c r="L70" s="17"/>
      <c r="M70" s="17"/>
      <c r="N70" s="17"/>
      <c r="O70" s="17"/>
      <c r="P70" s="17"/>
      <c r="Q70" s="17"/>
      <c r="R70" s="18"/>
      <c r="S70" s="18"/>
      <c r="T70" s="18"/>
      <c r="U70" s="18"/>
      <c r="V70" s="18"/>
      <c r="W70" s="18"/>
      <c r="X70" s="18"/>
    </row>
    <row r="71" spans="1:24" ht="15" customHeight="1" x14ac:dyDescent="0.35">
      <c r="A71" s="340"/>
      <c r="B71" s="17"/>
      <c r="C71" s="17"/>
      <c r="D71" s="17"/>
      <c r="E71" s="17"/>
      <c r="F71" s="17"/>
      <c r="G71" s="17"/>
      <c r="H71" s="17"/>
      <c r="I71" s="466">
        <f t="shared" si="1"/>
        <v>0</v>
      </c>
      <c r="J71" s="17"/>
      <c r="K71" s="17"/>
      <c r="L71" s="17"/>
      <c r="M71" s="17"/>
      <c r="N71" s="17"/>
      <c r="O71" s="17"/>
      <c r="P71" s="17"/>
      <c r="Q71" s="17"/>
      <c r="R71" s="18"/>
      <c r="S71" s="18"/>
      <c r="T71" s="18"/>
      <c r="U71" s="18"/>
      <c r="V71" s="18"/>
      <c r="W71" s="18"/>
      <c r="X71" s="18"/>
    </row>
    <row r="72" spans="1:24" ht="15" customHeight="1" x14ac:dyDescent="0.35">
      <c r="A72" s="340"/>
      <c r="B72" s="17"/>
      <c r="C72" s="17"/>
      <c r="D72" s="17"/>
      <c r="E72" s="17"/>
      <c r="F72" s="17"/>
      <c r="G72" s="17"/>
      <c r="H72" s="17"/>
      <c r="I72" s="466">
        <f t="shared" si="1"/>
        <v>0</v>
      </c>
      <c r="J72" s="17"/>
      <c r="K72" s="17"/>
      <c r="L72" s="17"/>
      <c r="M72" s="17"/>
      <c r="N72" s="17"/>
      <c r="O72" s="17"/>
      <c r="P72" s="17"/>
      <c r="Q72" s="17"/>
      <c r="R72" s="18"/>
      <c r="S72" s="18"/>
      <c r="T72" s="18"/>
      <c r="U72" s="18"/>
      <c r="V72" s="18"/>
      <c r="W72" s="18"/>
      <c r="X72" s="18"/>
    </row>
    <row r="73" spans="1:24" ht="15" customHeight="1" x14ac:dyDescent="0.35">
      <c r="A73" s="340"/>
      <c r="B73" s="17"/>
      <c r="C73" s="17"/>
      <c r="D73" s="17"/>
      <c r="E73" s="17"/>
      <c r="F73" s="17"/>
      <c r="G73" s="17"/>
      <c r="H73" s="17"/>
      <c r="I73" s="466">
        <f t="shared" si="1"/>
        <v>0</v>
      </c>
      <c r="J73" s="17"/>
      <c r="K73" s="17"/>
      <c r="L73" s="17"/>
      <c r="M73" s="17"/>
      <c r="N73" s="17"/>
      <c r="O73" s="17"/>
      <c r="P73" s="17"/>
      <c r="Q73" s="17"/>
      <c r="R73" s="18"/>
      <c r="S73" s="18"/>
      <c r="T73" s="18"/>
      <c r="U73" s="18"/>
      <c r="V73" s="18"/>
      <c r="W73" s="18"/>
      <c r="X73" s="18"/>
    </row>
    <row r="74" spans="1:24" ht="15" customHeight="1" x14ac:dyDescent="0.35">
      <c r="A74" s="340"/>
      <c r="B74" s="17"/>
      <c r="C74" s="17"/>
      <c r="D74" s="17"/>
      <c r="E74" s="17"/>
      <c r="F74" s="17"/>
      <c r="G74" s="17"/>
      <c r="H74" s="17"/>
      <c r="I74" s="466">
        <f t="shared" si="1"/>
        <v>0</v>
      </c>
      <c r="J74" s="17"/>
      <c r="K74" s="17"/>
      <c r="L74" s="17"/>
      <c r="M74" s="17"/>
      <c r="N74" s="17"/>
      <c r="O74" s="17"/>
      <c r="P74" s="17"/>
      <c r="Q74" s="17"/>
      <c r="R74" s="18"/>
      <c r="S74" s="18"/>
      <c r="T74" s="18"/>
      <c r="U74" s="18"/>
      <c r="V74" s="18"/>
      <c r="W74" s="18"/>
      <c r="X74" s="18"/>
    </row>
    <row r="75" spans="1:24" ht="15" customHeight="1" x14ac:dyDescent="0.35">
      <c r="A75" s="340"/>
      <c r="B75" s="17"/>
      <c r="C75" s="17"/>
      <c r="D75" s="17"/>
      <c r="E75" s="17"/>
      <c r="F75" s="17"/>
      <c r="G75" s="17"/>
      <c r="H75" s="17"/>
      <c r="I75" s="466">
        <f t="shared" si="1"/>
        <v>0</v>
      </c>
      <c r="J75" s="17"/>
      <c r="K75" s="17"/>
      <c r="L75" s="17"/>
      <c r="M75" s="17"/>
      <c r="N75" s="17"/>
      <c r="O75" s="17"/>
      <c r="P75" s="17"/>
      <c r="Q75" s="17"/>
      <c r="R75" s="18"/>
      <c r="S75" s="18"/>
      <c r="T75" s="18"/>
      <c r="U75" s="18"/>
      <c r="V75" s="18"/>
      <c r="W75" s="18"/>
      <c r="X75" s="18"/>
    </row>
    <row r="76" spans="1:24" ht="15" customHeight="1" x14ac:dyDescent="0.35">
      <c r="A76" s="340"/>
      <c r="B76" s="17"/>
      <c r="C76" s="17"/>
      <c r="D76" s="17"/>
      <c r="E76" s="17"/>
      <c r="F76" s="17"/>
      <c r="G76" s="17"/>
      <c r="H76" s="17"/>
      <c r="I76" s="466">
        <f t="shared" si="1"/>
        <v>0</v>
      </c>
      <c r="J76" s="17"/>
      <c r="K76" s="17"/>
      <c r="L76" s="17"/>
      <c r="M76" s="17"/>
      <c r="N76" s="17"/>
      <c r="O76" s="17"/>
      <c r="P76" s="17"/>
      <c r="Q76" s="17"/>
      <c r="R76" s="18"/>
      <c r="S76" s="18"/>
      <c r="T76" s="18"/>
      <c r="U76" s="18"/>
      <c r="V76" s="18"/>
      <c r="W76" s="18"/>
      <c r="X76" s="18"/>
    </row>
    <row r="77" spans="1:24" ht="15" customHeight="1" x14ac:dyDescent="0.35">
      <c r="A77" s="378"/>
      <c r="B77" s="17"/>
      <c r="C77" s="17"/>
      <c r="D77" s="17"/>
      <c r="E77" s="17"/>
      <c r="F77" s="17"/>
      <c r="G77" s="17"/>
      <c r="H77" s="17"/>
      <c r="I77" s="466">
        <f t="shared" si="1"/>
        <v>0</v>
      </c>
      <c r="J77" s="17"/>
      <c r="K77" s="17"/>
      <c r="L77" s="17"/>
      <c r="M77" s="17"/>
      <c r="N77" s="17"/>
      <c r="O77" s="17"/>
      <c r="P77" s="17"/>
      <c r="Q77" s="17"/>
      <c r="R77" s="18"/>
      <c r="S77" s="18"/>
      <c r="T77" s="18"/>
      <c r="U77" s="18"/>
      <c r="V77" s="18"/>
      <c r="W77" s="18"/>
      <c r="X77" s="18"/>
    </row>
    <row r="78" spans="1:24" ht="15" customHeight="1" x14ac:dyDescent="0.35">
      <c r="A78" s="340"/>
      <c r="B78" s="17"/>
      <c r="C78" s="17"/>
      <c r="D78" s="17"/>
      <c r="E78" s="17"/>
      <c r="F78" s="17"/>
      <c r="G78" s="17"/>
      <c r="H78" s="17"/>
      <c r="I78" s="466">
        <f t="shared" si="1"/>
        <v>0</v>
      </c>
      <c r="J78" s="17"/>
      <c r="K78" s="17"/>
      <c r="L78" s="17"/>
      <c r="M78" s="17"/>
      <c r="N78" s="17"/>
      <c r="O78" s="17"/>
      <c r="P78" s="17"/>
      <c r="Q78" s="17"/>
      <c r="R78" s="18"/>
      <c r="S78" s="18"/>
      <c r="T78" s="18"/>
      <c r="U78" s="18"/>
      <c r="V78" s="18"/>
      <c r="W78" s="18"/>
      <c r="X78" s="18"/>
    </row>
    <row r="79" spans="1:24" ht="15" customHeight="1" x14ac:dyDescent="0.35">
      <c r="A79" s="340"/>
      <c r="B79" s="17"/>
      <c r="C79" s="17"/>
      <c r="D79" s="17"/>
      <c r="E79" s="17"/>
      <c r="F79" s="17"/>
      <c r="G79" s="17"/>
      <c r="H79" s="17"/>
      <c r="I79" s="466">
        <f t="shared" si="1"/>
        <v>0</v>
      </c>
      <c r="J79" s="17"/>
      <c r="K79" s="17"/>
      <c r="L79" s="17"/>
      <c r="M79" s="17"/>
      <c r="N79" s="17"/>
      <c r="O79" s="17"/>
      <c r="P79" s="17"/>
      <c r="Q79" s="17"/>
      <c r="R79" s="18"/>
      <c r="S79" s="18"/>
      <c r="T79" s="18"/>
      <c r="U79" s="18"/>
      <c r="V79" s="18"/>
      <c r="W79" s="18"/>
      <c r="X79" s="18"/>
    </row>
    <row r="80" spans="1:24" ht="15" customHeight="1" x14ac:dyDescent="0.35">
      <c r="A80" s="340"/>
      <c r="B80" s="17"/>
      <c r="C80" s="17"/>
      <c r="D80" s="17"/>
      <c r="E80" s="17"/>
      <c r="F80" s="17"/>
      <c r="G80" s="17"/>
      <c r="H80" s="17"/>
      <c r="I80" s="466">
        <f t="shared" si="1"/>
        <v>0</v>
      </c>
      <c r="J80" s="17"/>
      <c r="K80" s="17"/>
      <c r="L80" s="17"/>
      <c r="M80" s="17"/>
      <c r="N80" s="17"/>
      <c r="O80" s="17"/>
      <c r="P80" s="17"/>
      <c r="Q80" s="17"/>
      <c r="R80" s="18"/>
      <c r="S80" s="18"/>
      <c r="T80" s="18"/>
      <c r="U80" s="18"/>
      <c r="V80" s="18"/>
      <c r="W80" s="18"/>
      <c r="X80" s="18"/>
    </row>
    <row r="81" spans="1:24" ht="15" customHeight="1" x14ac:dyDescent="0.35">
      <c r="A81" s="378"/>
      <c r="B81" s="17"/>
      <c r="C81" s="17"/>
      <c r="D81" s="17"/>
      <c r="E81" s="17"/>
      <c r="F81" s="17"/>
      <c r="G81" s="17"/>
      <c r="H81" s="17"/>
      <c r="I81" s="466">
        <f t="shared" si="1"/>
        <v>0</v>
      </c>
      <c r="J81" s="17"/>
      <c r="K81" s="17"/>
      <c r="L81" s="17"/>
      <c r="M81" s="17"/>
      <c r="N81" s="17"/>
      <c r="O81" s="17"/>
      <c r="P81" s="17"/>
      <c r="Q81" s="17"/>
      <c r="R81" s="18"/>
      <c r="S81" s="18"/>
      <c r="T81" s="18"/>
      <c r="U81" s="18"/>
      <c r="V81" s="18"/>
      <c r="W81" s="18"/>
      <c r="X81" s="18"/>
    </row>
    <row r="82" spans="1:24" ht="15" customHeight="1" x14ac:dyDescent="0.35">
      <c r="A82" s="340"/>
      <c r="B82" s="17"/>
      <c r="C82" s="17"/>
      <c r="D82" s="17"/>
      <c r="E82" s="17"/>
      <c r="F82" s="17"/>
      <c r="G82" s="17"/>
      <c r="H82" s="17"/>
      <c r="I82" s="466">
        <f t="shared" si="1"/>
        <v>0</v>
      </c>
      <c r="J82" s="17"/>
      <c r="K82" s="17"/>
      <c r="L82" s="17"/>
      <c r="M82" s="17"/>
      <c r="N82" s="17"/>
      <c r="O82" s="17"/>
      <c r="P82" s="17"/>
      <c r="Q82" s="17"/>
      <c r="R82" s="18"/>
      <c r="S82" s="18"/>
      <c r="T82" s="18"/>
      <c r="U82" s="18"/>
      <c r="V82" s="18"/>
      <c r="W82" s="18"/>
      <c r="X82" s="18"/>
    </row>
    <row r="83" spans="1:24" ht="15" customHeight="1" x14ac:dyDescent="0.35">
      <c r="A83" s="340"/>
      <c r="B83" s="17"/>
      <c r="C83" s="17"/>
      <c r="D83" s="17"/>
      <c r="E83" s="17"/>
      <c r="F83" s="17"/>
      <c r="G83" s="17"/>
      <c r="H83" s="17"/>
      <c r="I83" s="466">
        <f t="shared" si="1"/>
        <v>0</v>
      </c>
      <c r="J83" s="17"/>
      <c r="K83" s="17"/>
      <c r="L83" s="17"/>
      <c r="M83" s="17"/>
      <c r="N83" s="17"/>
      <c r="O83" s="17"/>
      <c r="P83" s="17"/>
      <c r="Q83" s="17"/>
      <c r="R83" s="18"/>
      <c r="S83" s="18"/>
      <c r="T83" s="18"/>
      <c r="U83" s="18"/>
      <c r="V83" s="18"/>
      <c r="W83" s="18"/>
      <c r="X83" s="18"/>
    </row>
    <row r="84" spans="1:24" ht="15" customHeight="1" x14ac:dyDescent="0.35">
      <c r="A84" s="340"/>
      <c r="B84" s="17"/>
      <c r="C84" s="17"/>
      <c r="D84" s="17"/>
      <c r="E84" s="17"/>
      <c r="F84" s="17"/>
      <c r="G84" s="17"/>
      <c r="H84" s="17"/>
      <c r="I84" s="466">
        <f t="shared" si="1"/>
        <v>0</v>
      </c>
      <c r="J84" s="17"/>
      <c r="K84" s="17"/>
      <c r="L84" s="17"/>
      <c r="M84" s="17"/>
      <c r="N84" s="17"/>
      <c r="O84" s="17"/>
      <c r="P84" s="17"/>
      <c r="Q84" s="17"/>
      <c r="R84" s="18"/>
      <c r="S84" s="18"/>
      <c r="T84" s="18"/>
      <c r="U84" s="18"/>
      <c r="V84" s="18"/>
      <c r="W84" s="18"/>
      <c r="X84" s="18"/>
    </row>
    <row r="85" spans="1:24" ht="15" customHeight="1" x14ac:dyDescent="0.35">
      <c r="A85" s="340"/>
      <c r="B85" s="17"/>
      <c r="C85" s="17"/>
      <c r="D85" s="17"/>
      <c r="E85" s="17"/>
      <c r="F85" s="17"/>
      <c r="G85" s="17"/>
      <c r="H85" s="17"/>
      <c r="I85" s="466">
        <f t="shared" si="1"/>
        <v>0</v>
      </c>
      <c r="J85" s="17"/>
      <c r="K85" s="17"/>
      <c r="L85" s="17"/>
      <c r="M85" s="17"/>
      <c r="N85" s="17"/>
      <c r="O85" s="17"/>
      <c r="P85" s="17"/>
      <c r="Q85" s="17"/>
      <c r="R85" s="18"/>
      <c r="S85" s="18"/>
      <c r="T85" s="18"/>
      <c r="U85" s="18"/>
      <c r="V85" s="18"/>
      <c r="W85" s="18"/>
      <c r="X85" s="18"/>
    </row>
    <row r="86" spans="1:24" ht="15" customHeight="1" x14ac:dyDescent="0.35">
      <c r="A86" s="378"/>
      <c r="B86" s="17"/>
      <c r="C86" s="17"/>
      <c r="D86" s="17"/>
      <c r="E86" s="17"/>
      <c r="F86" s="17"/>
      <c r="G86" s="17"/>
      <c r="H86" s="17"/>
      <c r="I86" s="466">
        <f t="shared" si="1"/>
        <v>0</v>
      </c>
      <c r="J86" s="17"/>
      <c r="K86" s="17"/>
      <c r="L86" s="17"/>
      <c r="M86" s="17"/>
      <c r="N86" s="17"/>
      <c r="O86" s="17"/>
      <c r="P86" s="17"/>
      <c r="Q86" s="17"/>
      <c r="R86" s="18"/>
      <c r="S86" s="18"/>
      <c r="T86" s="18"/>
      <c r="U86" s="18"/>
      <c r="V86" s="18"/>
      <c r="W86" s="18"/>
      <c r="X86" s="18"/>
    </row>
    <row r="87" spans="1:24" ht="15" customHeight="1" x14ac:dyDescent="0.35">
      <c r="A87" s="340"/>
      <c r="B87" s="17"/>
      <c r="C87" s="17"/>
      <c r="D87" s="17"/>
      <c r="E87" s="17"/>
      <c r="F87" s="17"/>
      <c r="G87" s="17"/>
      <c r="H87" s="17"/>
      <c r="I87" s="466">
        <f t="shared" si="1"/>
        <v>0</v>
      </c>
      <c r="J87" s="17"/>
      <c r="K87" s="17"/>
      <c r="L87" s="17"/>
      <c r="M87" s="17"/>
      <c r="N87" s="17"/>
      <c r="O87" s="17"/>
      <c r="P87" s="17"/>
      <c r="Q87" s="17"/>
      <c r="R87" s="18"/>
      <c r="S87" s="18"/>
      <c r="T87" s="18"/>
      <c r="U87" s="18"/>
      <c r="V87" s="18"/>
      <c r="W87" s="18"/>
      <c r="X87" s="18"/>
    </row>
    <row r="88" spans="1:24" ht="15" customHeight="1" x14ac:dyDescent="0.35">
      <c r="A88" s="340"/>
      <c r="B88" s="17"/>
      <c r="C88" s="17"/>
      <c r="D88" s="17"/>
      <c r="E88" s="17"/>
      <c r="F88" s="17"/>
      <c r="G88" s="17"/>
      <c r="H88" s="17"/>
      <c r="I88" s="466">
        <f t="shared" si="1"/>
        <v>0</v>
      </c>
      <c r="J88" s="17"/>
      <c r="K88" s="17"/>
      <c r="L88" s="17"/>
      <c r="M88" s="17"/>
      <c r="N88" s="17"/>
      <c r="O88" s="17"/>
      <c r="P88" s="17"/>
      <c r="Q88" s="17"/>
      <c r="R88" s="18"/>
      <c r="S88" s="18"/>
      <c r="T88" s="18"/>
      <c r="U88" s="18"/>
      <c r="V88" s="18"/>
      <c r="W88" s="18"/>
      <c r="X88" s="18"/>
    </row>
    <row r="89" spans="1:24" ht="15" customHeight="1" x14ac:dyDescent="0.35">
      <c r="A89" s="340"/>
      <c r="B89" s="17"/>
      <c r="C89" s="17"/>
      <c r="D89" s="17"/>
      <c r="E89" s="17"/>
      <c r="F89" s="17"/>
      <c r="G89" s="17"/>
      <c r="H89" s="17"/>
      <c r="I89" s="466">
        <f t="shared" si="1"/>
        <v>0</v>
      </c>
      <c r="J89" s="17"/>
      <c r="K89" s="17"/>
      <c r="L89" s="17"/>
      <c r="M89" s="17"/>
      <c r="N89" s="17"/>
      <c r="O89" s="17"/>
      <c r="P89" s="17"/>
      <c r="Q89" s="17"/>
      <c r="R89" s="18"/>
      <c r="S89" s="18"/>
      <c r="T89" s="18"/>
      <c r="U89" s="18"/>
      <c r="V89" s="18"/>
      <c r="W89" s="18"/>
      <c r="X89" s="18"/>
    </row>
    <row r="90" spans="1:24" ht="15" customHeight="1" x14ac:dyDescent="0.35">
      <c r="A90" s="378"/>
      <c r="B90" s="17"/>
      <c r="C90" s="17"/>
      <c r="D90" s="17"/>
      <c r="E90" s="17"/>
      <c r="F90" s="17"/>
      <c r="G90" s="17"/>
      <c r="H90" s="17"/>
      <c r="I90" s="466">
        <f t="shared" si="1"/>
        <v>0</v>
      </c>
      <c r="J90" s="17"/>
      <c r="K90" s="17"/>
      <c r="L90" s="17"/>
      <c r="M90" s="17"/>
      <c r="N90" s="17"/>
      <c r="O90" s="17"/>
      <c r="P90" s="17"/>
      <c r="Q90" s="17"/>
      <c r="R90" s="18"/>
      <c r="S90" s="18"/>
      <c r="T90" s="18"/>
      <c r="U90" s="18"/>
      <c r="V90" s="18"/>
      <c r="W90" s="18"/>
      <c r="X90" s="18"/>
    </row>
    <row r="91" spans="1:24" ht="15" customHeight="1" x14ac:dyDescent="0.35">
      <c r="A91" s="340"/>
      <c r="B91" s="17"/>
      <c r="C91" s="17"/>
      <c r="D91" s="17"/>
      <c r="E91" s="17"/>
      <c r="F91" s="17"/>
      <c r="G91" s="17"/>
      <c r="H91" s="17"/>
      <c r="I91" s="466">
        <f t="shared" si="1"/>
        <v>0</v>
      </c>
      <c r="J91" s="17"/>
      <c r="K91" s="17"/>
      <c r="L91" s="17"/>
      <c r="M91" s="17"/>
      <c r="N91" s="17"/>
      <c r="O91" s="17"/>
      <c r="P91" s="17"/>
      <c r="Q91" s="17"/>
      <c r="R91" s="18"/>
      <c r="S91" s="18"/>
      <c r="T91" s="18"/>
      <c r="U91" s="18"/>
      <c r="V91" s="18"/>
      <c r="W91" s="18"/>
      <c r="X91" s="18"/>
    </row>
    <row r="92" spans="1:24" ht="15" customHeight="1" x14ac:dyDescent="0.35">
      <c r="A92" s="340"/>
      <c r="B92" s="17"/>
      <c r="C92" s="17"/>
      <c r="D92" s="17"/>
      <c r="E92" s="17"/>
      <c r="F92" s="17"/>
      <c r="G92" s="17"/>
      <c r="H92" s="17"/>
      <c r="I92" s="466">
        <f t="shared" si="1"/>
        <v>0</v>
      </c>
      <c r="J92" s="17"/>
      <c r="K92" s="17"/>
      <c r="L92" s="17"/>
      <c r="M92" s="17"/>
      <c r="N92" s="17"/>
      <c r="O92" s="17"/>
      <c r="P92" s="17"/>
      <c r="Q92" s="17"/>
      <c r="R92" s="18"/>
      <c r="S92" s="18"/>
      <c r="T92" s="18"/>
      <c r="U92" s="18"/>
      <c r="V92" s="18"/>
      <c r="W92" s="18"/>
      <c r="X92" s="18"/>
    </row>
    <row r="93" spans="1:24" ht="15" customHeight="1" x14ac:dyDescent="0.35">
      <c r="A93" s="340"/>
      <c r="B93" s="17"/>
      <c r="C93" s="17"/>
      <c r="D93" s="17"/>
      <c r="E93" s="17"/>
      <c r="F93" s="17"/>
      <c r="G93" s="17"/>
      <c r="H93" s="17"/>
      <c r="I93" s="466">
        <f t="shared" si="1"/>
        <v>0</v>
      </c>
      <c r="J93" s="17"/>
      <c r="K93" s="17"/>
      <c r="L93" s="17"/>
      <c r="M93" s="17"/>
      <c r="N93" s="17"/>
      <c r="O93" s="17"/>
      <c r="P93" s="17"/>
      <c r="Q93" s="17"/>
      <c r="R93" s="18"/>
      <c r="S93" s="18"/>
      <c r="T93" s="18"/>
      <c r="U93" s="18"/>
      <c r="V93" s="18"/>
      <c r="W93" s="18"/>
      <c r="X93" s="18"/>
    </row>
    <row r="94" spans="1:24" ht="15" customHeight="1" x14ac:dyDescent="0.35">
      <c r="A94" s="340"/>
      <c r="B94" s="17"/>
      <c r="C94" s="17"/>
      <c r="D94" s="17"/>
      <c r="E94" s="17"/>
      <c r="F94" s="17"/>
      <c r="G94" s="17"/>
      <c r="H94" s="17"/>
      <c r="I94" s="466">
        <f t="shared" si="1"/>
        <v>0</v>
      </c>
      <c r="J94" s="17"/>
      <c r="K94" s="17"/>
      <c r="L94" s="17"/>
      <c r="M94" s="17"/>
      <c r="N94" s="17"/>
      <c r="O94" s="17"/>
      <c r="P94" s="17"/>
      <c r="Q94" s="17"/>
      <c r="R94" s="18"/>
      <c r="S94" s="18"/>
      <c r="T94" s="18"/>
      <c r="U94" s="18"/>
      <c r="V94" s="18"/>
      <c r="W94" s="18"/>
      <c r="X94" s="18"/>
    </row>
    <row r="95" spans="1:24" ht="15" customHeight="1" x14ac:dyDescent="0.35">
      <c r="A95" s="340"/>
      <c r="B95" s="17"/>
      <c r="C95" s="17"/>
      <c r="D95" s="17"/>
      <c r="E95" s="17"/>
      <c r="F95" s="17"/>
      <c r="G95" s="17"/>
      <c r="H95" s="17"/>
      <c r="I95" s="466">
        <f t="shared" si="1"/>
        <v>0</v>
      </c>
      <c r="J95" s="17"/>
      <c r="K95" s="17"/>
      <c r="L95" s="17"/>
      <c r="M95" s="17"/>
      <c r="N95" s="17"/>
      <c r="O95" s="17"/>
      <c r="P95" s="17"/>
      <c r="Q95" s="17"/>
      <c r="R95" s="18"/>
      <c r="S95" s="18"/>
      <c r="T95" s="18"/>
      <c r="U95" s="18"/>
      <c r="V95" s="18"/>
      <c r="W95" s="18"/>
      <c r="X95" s="18"/>
    </row>
    <row r="96" spans="1:24" ht="15" customHeight="1" x14ac:dyDescent="0.35">
      <c r="A96" s="378"/>
      <c r="B96" s="17"/>
      <c r="C96" s="17"/>
      <c r="D96" s="17"/>
      <c r="E96" s="17"/>
      <c r="F96" s="17"/>
      <c r="G96" s="17"/>
      <c r="H96" s="17"/>
      <c r="I96" s="466">
        <f t="shared" si="1"/>
        <v>0</v>
      </c>
      <c r="J96" s="17"/>
      <c r="K96" s="17"/>
      <c r="L96" s="17"/>
      <c r="M96" s="17"/>
      <c r="N96" s="17"/>
      <c r="O96" s="17"/>
      <c r="P96" s="17"/>
      <c r="Q96" s="17"/>
      <c r="R96" s="18"/>
      <c r="S96" s="18"/>
      <c r="T96" s="18"/>
      <c r="U96" s="18"/>
      <c r="V96" s="18"/>
      <c r="W96" s="18"/>
      <c r="X96" s="18"/>
    </row>
    <row r="97" spans="1:24" ht="15" customHeight="1" x14ac:dyDescent="0.35">
      <c r="A97" s="340"/>
      <c r="B97" s="17"/>
      <c r="C97" s="17"/>
      <c r="D97" s="17"/>
      <c r="E97" s="17"/>
      <c r="F97" s="17"/>
      <c r="G97" s="17"/>
      <c r="H97" s="17"/>
      <c r="I97" s="466">
        <f t="shared" si="1"/>
        <v>0</v>
      </c>
      <c r="J97" s="17"/>
      <c r="K97" s="17"/>
      <c r="L97" s="17"/>
      <c r="M97" s="17"/>
      <c r="N97" s="17"/>
      <c r="O97" s="17"/>
      <c r="P97" s="17"/>
      <c r="Q97" s="17"/>
      <c r="R97" s="18"/>
      <c r="S97" s="18"/>
      <c r="T97" s="18"/>
      <c r="U97" s="18"/>
      <c r="V97" s="18"/>
      <c r="W97" s="18"/>
      <c r="X97" s="18"/>
    </row>
    <row r="98" spans="1:24" ht="15" customHeight="1" x14ac:dyDescent="0.35">
      <c r="A98" s="340"/>
      <c r="B98" s="17"/>
      <c r="C98" s="17"/>
      <c r="D98" s="17"/>
      <c r="E98" s="17"/>
      <c r="F98" s="17"/>
      <c r="G98" s="17"/>
      <c r="H98" s="17"/>
      <c r="I98" s="466">
        <f t="shared" si="1"/>
        <v>0</v>
      </c>
      <c r="J98" s="17"/>
      <c r="K98" s="17"/>
      <c r="L98" s="17"/>
      <c r="M98" s="17"/>
      <c r="N98" s="17"/>
      <c r="O98" s="17"/>
      <c r="P98" s="17"/>
      <c r="Q98" s="17"/>
      <c r="R98" s="18"/>
      <c r="S98" s="18"/>
      <c r="T98" s="18"/>
      <c r="U98" s="18"/>
      <c r="V98" s="18"/>
      <c r="W98" s="18"/>
      <c r="X98" s="18"/>
    </row>
    <row r="99" spans="1:24" ht="15" customHeight="1" x14ac:dyDescent="0.35">
      <c r="A99" s="340"/>
      <c r="B99" s="17"/>
      <c r="C99" s="17"/>
      <c r="D99" s="17"/>
      <c r="E99" s="17"/>
      <c r="F99" s="17"/>
      <c r="G99" s="17"/>
      <c r="H99" s="17"/>
      <c r="I99" s="466">
        <f t="shared" si="1"/>
        <v>0</v>
      </c>
      <c r="J99" s="17"/>
      <c r="K99" s="17"/>
      <c r="L99" s="17"/>
      <c r="M99" s="17"/>
      <c r="N99" s="17"/>
      <c r="O99" s="17"/>
      <c r="P99" s="17"/>
      <c r="Q99" s="17"/>
      <c r="R99" s="18"/>
      <c r="S99" s="18"/>
      <c r="T99" s="18"/>
      <c r="U99" s="18"/>
      <c r="V99" s="18"/>
      <c r="W99" s="18"/>
      <c r="X99" s="18"/>
    </row>
    <row r="100" spans="1:24" ht="15" customHeight="1" x14ac:dyDescent="0.35">
      <c r="A100" s="340"/>
      <c r="B100" s="17"/>
      <c r="C100" s="17"/>
      <c r="D100" s="17"/>
      <c r="E100" s="17"/>
      <c r="F100" s="17"/>
      <c r="G100" s="17"/>
      <c r="H100" s="17"/>
      <c r="I100" s="466">
        <f t="shared" si="1"/>
        <v>0</v>
      </c>
      <c r="J100" s="17"/>
      <c r="K100" s="17"/>
      <c r="L100" s="17"/>
      <c r="M100" s="17"/>
      <c r="N100" s="17"/>
      <c r="O100" s="17"/>
      <c r="P100" s="17"/>
      <c r="Q100" s="17"/>
      <c r="R100" s="18"/>
      <c r="S100" s="18"/>
      <c r="T100" s="18"/>
      <c r="U100" s="18"/>
      <c r="V100" s="18"/>
      <c r="W100" s="18"/>
      <c r="X100" s="18"/>
    </row>
    <row r="101" spans="1:24" ht="15" customHeight="1" x14ac:dyDescent="0.35">
      <c r="A101" s="378"/>
      <c r="B101" s="17"/>
      <c r="C101" s="17"/>
      <c r="D101" s="17"/>
      <c r="E101" s="17"/>
      <c r="F101" s="17"/>
      <c r="G101" s="17"/>
      <c r="H101" s="17"/>
      <c r="I101" s="466">
        <f t="shared" si="1"/>
        <v>0</v>
      </c>
      <c r="J101" s="17"/>
      <c r="K101" s="17"/>
      <c r="L101" s="17"/>
      <c r="M101" s="17"/>
      <c r="N101" s="17"/>
      <c r="O101" s="17"/>
      <c r="P101" s="17"/>
      <c r="Q101" s="17"/>
      <c r="R101" s="18"/>
      <c r="S101" s="18"/>
      <c r="T101" s="18"/>
      <c r="U101" s="18"/>
      <c r="V101" s="18"/>
      <c r="W101" s="18"/>
      <c r="X101" s="18"/>
    </row>
    <row r="102" spans="1:24" ht="15" customHeight="1" x14ac:dyDescent="0.35">
      <c r="A102" s="340"/>
      <c r="B102" s="17"/>
      <c r="C102" s="17"/>
      <c r="D102" s="17"/>
      <c r="E102" s="17"/>
      <c r="F102" s="17"/>
      <c r="G102" s="17"/>
      <c r="H102" s="17"/>
      <c r="I102" s="466">
        <f t="shared" si="1"/>
        <v>0</v>
      </c>
      <c r="J102" s="17"/>
      <c r="K102" s="17"/>
      <c r="L102" s="17"/>
      <c r="M102" s="17"/>
      <c r="N102" s="17"/>
      <c r="O102" s="17"/>
      <c r="P102" s="17"/>
      <c r="Q102" s="17"/>
      <c r="R102" s="18"/>
      <c r="S102" s="18"/>
      <c r="T102" s="18"/>
      <c r="U102" s="18"/>
      <c r="V102" s="18"/>
      <c r="W102" s="18"/>
      <c r="X102" s="18"/>
    </row>
    <row r="103" spans="1:24" ht="15" customHeight="1" x14ac:dyDescent="0.35">
      <c r="A103" s="340"/>
      <c r="B103" s="17"/>
      <c r="C103" s="17"/>
      <c r="D103" s="17"/>
      <c r="E103" s="17"/>
      <c r="F103" s="17"/>
      <c r="G103" s="17"/>
      <c r="H103" s="17"/>
      <c r="I103" s="466">
        <f t="shared" si="1"/>
        <v>0</v>
      </c>
      <c r="J103" s="17"/>
      <c r="K103" s="17"/>
      <c r="L103" s="17"/>
      <c r="M103" s="17"/>
      <c r="N103" s="17"/>
      <c r="O103" s="17"/>
      <c r="P103" s="17"/>
      <c r="Q103" s="17"/>
      <c r="R103" s="18"/>
      <c r="S103" s="18"/>
      <c r="T103" s="18"/>
      <c r="U103" s="18"/>
      <c r="V103" s="18"/>
      <c r="W103" s="18"/>
      <c r="X103" s="18"/>
    </row>
    <row r="104" spans="1:24" ht="15" customHeight="1" x14ac:dyDescent="0.35">
      <c r="A104" s="340"/>
      <c r="B104" s="17"/>
      <c r="C104" s="17"/>
      <c r="D104" s="17"/>
      <c r="E104" s="17"/>
      <c r="F104" s="17"/>
      <c r="G104" s="17"/>
      <c r="H104" s="17"/>
      <c r="I104" s="466">
        <f t="shared" si="1"/>
        <v>0</v>
      </c>
      <c r="J104" s="17"/>
      <c r="K104" s="17"/>
      <c r="L104" s="17"/>
      <c r="M104" s="17"/>
      <c r="N104" s="17"/>
      <c r="O104" s="17"/>
      <c r="P104" s="17"/>
      <c r="Q104" s="17"/>
      <c r="R104" s="18"/>
      <c r="S104" s="18"/>
      <c r="T104" s="18"/>
      <c r="U104" s="18"/>
      <c r="V104" s="18"/>
      <c r="W104" s="18"/>
      <c r="X104" s="18"/>
    </row>
    <row r="105" spans="1:24" ht="15" customHeight="1" x14ac:dyDescent="0.35">
      <c r="A105" s="340"/>
      <c r="B105" s="17"/>
      <c r="C105" s="17"/>
      <c r="D105" s="17"/>
      <c r="E105" s="17"/>
      <c r="F105" s="17"/>
      <c r="G105" s="17"/>
      <c r="H105" s="17"/>
      <c r="I105" s="466">
        <f t="shared" si="1"/>
        <v>0</v>
      </c>
      <c r="J105" s="17"/>
      <c r="K105" s="17"/>
      <c r="L105" s="17"/>
      <c r="M105" s="17"/>
      <c r="N105" s="17"/>
      <c r="O105" s="17"/>
      <c r="P105" s="17"/>
      <c r="Q105" s="17"/>
      <c r="R105" s="18"/>
      <c r="S105" s="18"/>
      <c r="T105" s="18"/>
      <c r="U105" s="18"/>
      <c r="V105" s="18"/>
      <c r="W105" s="18"/>
      <c r="X105" s="18"/>
    </row>
    <row r="106" spans="1:24" ht="15" customHeight="1" x14ac:dyDescent="0.35">
      <c r="A106" s="378"/>
      <c r="B106" s="17"/>
      <c r="C106" s="17"/>
      <c r="D106" s="17"/>
      <c r="E106" s="17"/>
      <c r="F106" s="17"/>
      <c r="G106" s="17"/>
      <c r="H106" s="17"/>
      <c r="I106" s="466">
        <f t="shared" si="1"/>
        <v>0</v>
      </c>
      <c r="J106" s="17"/>
      <c r="K106" s="17"/>
      <c r="L106" s="17"/>
      <c r="M106" s="17"/>
      <c r="N106" s="17"/>
      <c r="O106" s="17"/>
      <c r="P106" s="17"/>
      <c r="Q106" s="17"/>
      <c r="R106" s="18"/>
      <c r="S106" s="18"/>
      <c r="T106" s="18"/>
      <c r="U106" s="18"/>
      <c r="V106" s="18"/>
      <c r="W106" s="18"/>
      <c r="X106" s="18"/>
    </row>
    <row r="107" spans="1:24" ht="15" customHeight="1" x14ac:dyDescent="0.35">
      <c r="A107" s="340"/>
      <c r="B107" s="17"/>
      <c r="C107" s="17"/>
      <c r="D107" s="17"/>
      <c r="E107" s="17"/>
      <c r="F107" s="17"/>
      <c r="G107" s="17"/>
      <c r="H107" s="17"/>
      <c r="I107" s="466">
        <f t="shared" si="1"/>
        <v>0</v>
      </c>
      <c r="J107" s="17"/>
      <c r="K107" s="17"/>
      <c r="L107" s="17"/>
      <c r="M107" s="17"/>
      <c r="N107" s="17"/>
      <c r="O107" s="17"/>
      <c r="P107" s="17"/>
      <c r="Q107" s="17"/>
      <c r="R107" s="18"/>
      <c r="S107" s="18"/>
      <c r="T107" s="18"/>
      <c r="U107" s="18"/>
      <c r="V107" s="18"/>
      <c r="W107" s="18"/>
      <c r="X107" s="18"/>
    </row>
    <row r="108" spans="1:24" ht="15" customHeight="1" x14ac:dyDescent="0.35">
      <c r="A108" s="340"/>
      <c r="B108" s="17"/>
      <c r="C108" s="17"/>
      <c r="D108" s="17"/>
      <c r="E108" s="17"/>
      <c r="F108" s="17"/>
      <c r="G108" s="17"/>
      <c r="H108" s="17"/>
      <c r="I108" s="466">
        <f t="shared" si="1"/>
        <v>0</v>
      </c>
      <c r="J108" s="17"/>
      <c r="K108" s="17"/>
      <c r="L108" s="17"/>
      <c r="M108" s="17"/>
      <c r="N108" s="17"/>
      <c r="O108" s="17"/>
      <c r="P108" s="17"/>
      <c r="Q108" s="17"/>
      <c r="R108" s="18"/>
      <c r="S108" s="18"/>
      <c r="T108" s="18"/>
      <c r="U108" s="18"/>
      <c r="V108" s="18"/>
      <c r="W108" s="18"/>
      <c r="X108" s="18"/>
    </row>
    <row r="109" spans="1:24" ht="15" customHeight="1" x14ac:dyDescent="0.35">
      <c r="A109" s="340"/>
      <c r="B109" s="17"/>
      <c r="C109" s="17"/>
      <c r="D109" s="17"/>
      <c r="E109" s="17"/>
      <c r="F109" s="17"/>
      <c r="G109" s="17"/>
      <c r="H109" s="17"/>
      <c r="I109" s="466">
        <f t="shared" si="1"/>
        <v>0</v>
      </c>
      <c r="J109" s="17"/>
      <c r="K109" s="17"/>
      <c r="L109" s="17"/>
      <c r="M109" s="17"/>
      <c r="N109" s="17"/>
      <c r="O109" s="17"/>
      <c r="P109" s="17"/>
      <c r="Q109" s="17"/>
      <c r="R109" s="18"/>
      <c r="S109" s="18"/>
      <c r="T109" s="18"/>
      <c r="U109" s="18"/>
      <c r="V109" s="18"/>
      <c r="W109" s="18"/>
      <c r="X109" s="18"/>
    </row>
    <row r="110" spans="1:24" ht="15" customHeight="1" x14ac:dyDescent="0.35">
      <c r="A110" s="340"/>
      <c r="B110" s="17"/>
      <c r="C110" s="17"/>
      <c r="D110" s="17"/>
      <c r="E110" s="17"/>
      <c r="F110" s="17"/>
      <c r="G110" s="17"/>
      <c r="H110" s="17"/>
      <c r="I110" s="466">
        <f t="shared" si="1"/>
        <v>0</v>
      </c>
      <c r="J110" s="17"/>
      <c r="K110" s="17"/>
      <c r="L110" s="17"/>
      <c r="M110" s="17"/>
      <c r="N110" s="17"/>
      <c r="O110" s="17"/>
      <c r="P110" s="17"/>
      <c r="Q110" s="17"/>
      <c r="R110" s="18"/>
      <c r="S110" s="18"/>
      <c r="T110" s="18"/>
      <c r="U110" s="18"/>
      <c r="V110" s="18"/>
      <c r="W110" s="18"/>
      <c r="X110" s="18"/>
    </row>
    <row r="111" spans="1:24" ht="15" customHeight="1" x14ac:dyDescent="0.35">
      <c r="A111" s="378"/>
      <c r="B111" s="17"/>
      <c r="C111" s="17"/>
      <c r="D111" s="17"/>
      <c r="E111" s="17"/>
      <c r="F111" s="17"/>
      <c r="G111" s="17"/>
      <c r="H111" s="17"/>
      <c r="I111" s="466">
        <f t="shared" si="1"/>
        <v>0</v>
      </c>
      <c r="J111" s="17"/>
      <c r="K111" s="17"/>
      <c r="L111" s="17"/>
      <c r="M111" s="17"/>
      <c r="N111" s="17"/>
      <c r="O111" s="17"/>
      <c r="P111" s="17"/>
      <c r="Q111" s="17"/>
      <c r="R111" s="18"/>
      <c r="S111" s="18"/>
      <c r="T111" s="18"/>
      <c r="U111" s="18"/>
      <c r="V111" s="18"/>
      <c r="W111" s="18"/>
      <c r="X111" s="18"/>
    </row>
    <row r="112" spans="1:24" ht="15" customHeight="1" x14ac:dyDescent="0.35">
      <c r="A112" s="340"/>
      <c r="B112" s="17"/>
      <c r="C112" s="17"/>
      <c r="D112" s="17"/>
      <c r="E112" s="17"/>
      <c r="F112" s="17"/>
      <c r="G112" s="17"/>
      <c r="H112" s="17"/>
      <c r="I112" s="466">
        <f t="shared" si="1"/>
        <v>0</v>
      </c>
      <c r="J112" s="17"/>
      <c r="K112" s="17"/>
      <c r="L112" s="17"/>
      <c r="M112" s="17"/>
      <c r="N112" s="17"/>
      <c r="O112" s="17"/>
      <c r="P112" s="17"/>
      <c r="Q112" s="17"/>
      <c r="R112" s="18"/>
      <c r="S112" s="18"/>
      <c r="T112" s="18"/>
      <c r="U112" s="18"/>
      <c r="V112" s="18"/>
      <c r="W112" s="18"/>
      <c r="X112" s="18"/>
    </row>
    <row r="113" spans="1:24" ht="15" customHeight="1" x14ac:dyDescent="0.35">
      <c r="A113" s="340"/>
      <c r="B113" s="17"/>
      <c r="C113" s="17"/>
      <c r="D113" s="17"/>
      <c r="E113" s="17"/>
      <c r="F113" s="17"/>
      <c r="G113" s="17"/>
      <c r="H113" s="17"/>
      <c r="I113" s="466">
        <f t="shared" ref="I113:I116" si="2">F113-H113</f>
        <v>0</v>
      </c>
      <c r="J113" s="17"/>
      <c r="K113" s="17"/>
      <c r="L113" s="17"/>
      <c r="M113" s="17"/>
      <c r="N113" s="17"/>
      <c r="O113" s="17"/>
      <c r="P113" s="17"/>
      <c r="Q113" s="17"/>
      <c r="R113" s="18"/>
      <c r="S113" s="18"/>
      <c r="T113" s="18"/>
      <c r="U113" s="18"/>
      <c r="V113" s="18"/>
      <c r="W113" s="18"/>
      <c r="X113" s="18"/>
    </row>
    <row r="114" spans="1:24" ht="15" customHeight="1" x14ac:dyDescent="0.35">
      <c r="A114" s="340"/>
      <c r="B114" s="17"/>
      <c r="C114" s="17"/>
      <c r="D114" s="17"/>
      <c r="E114" s="17"/>
      <c r="F114" s="17"/>
      <c r="G114" s="17"/>
      <c r="H114" s="17"/>
      <c r="I114" s="466">
        <f t="shared" si="2"/>
        <v>0</v>
      </c>
      <c r="J114" s="17"/>
      <c r="K114" s="17"/>
      <c r="L114" s="17"/>
      <c r="M114" s="17"/>
      <c r="N114" s="17"/>
      <c r="O114" s="17"/>
      <c r="P114" s="17"/>
      <c r="Q114" s="17"/>
      <c r="R114" s="18"/>
      <c r="S114" s="18"/>
      <c r="T114" s="18"/>
      <c r="U114" s="18"/>
      <c r="V114" s="18"/>
      <c r="W114" s="18"/>
      <c r="X114" s="18"/>
    </row>
    <row r="115" spans="1:24" ht="15" customHeight="1" x14ac:dyDescent="0.35">
      <c r="A115" s="340"/>
      <c r="B115" s="17"/>
      <c r="C115" s="17"/>
      <c r="D115" s="17"/>
      <c r="E115" s="17"/>
      <c r="F115" s="17"/>
      <c r="G115" s="17"/>
      <c r="H115" s="17"/>
      <c r="I115" s="466">
        <f t="shared" si="2"/>
        <v>0</v>
      </c>
      <c r="J115" s="17"/>
      <c r="K115" s="17"/>
      <c r="L115" s="17"/>
      <c r="M115" s="17"/>
      <c r="N115" s="17"/>
      <c r="O115" s="17"/>
      <c r="P115" s="17"/>
      <c r="Q115" s="17"/>
      <c r="R115" s="18"/>
      <c r="S115" s="18"/>
      <c r="T115" s="18"/>
      <c r="U115" s="18"/>
      <c r="V115" s="18"/>
      <c r="W115" s="18"/>
      <c r="X115" s="18"/>
    </row>
    <row r="116" spans="1:24" ht="15" customHeight="1" x14ac:dyDescent="0.35">
      <c r="A116" s="378"/>
      <c r="B116" s="17"/>
      <c r="C116" s="17"/>
      <c r="D116" s="17"/>
      <c r="E116" s="17"/>
      <c r="F116" s="17"/>
      <c r="G116" s="17"/>
      <c r="H116" s="17"/>
      <c r="I116" s="466">
        <f t="shared" si="2"/>
        <v>0</v>
      </c>
      <c r="J116" s="17"/>
      <c r="K116" s="17"/>
      <c r="L116" s="17"/>
      <c r="M116" s="17"/>
      <c r="N116" s="17"/>
      <c r="O116" s="17"/>
      <c r="P116" s="17"/>
      <c r="Q116" s="17"/>
      <c r="R116" s="18"/>
      <c r="S116" s="18"/>
      <c r="T116" s="18"/>
      <c r="U116" s="18"/>
      <c r="V116" s="18"/>
      <c r="W116" s="18"/>
      <c r="X116" s="18"/>
    </row>
    <row r="117" spans="1:24" s="206" customFormat="1" ht="15" thickBot="1" x14ac:dyDescent="0.4">
      <c r="A117" s="386" t="s">
        <v>702</v>
      </c>
      <c r="B117" s="387">
        <f>COUNTIF(B66:B116, "N")</f>
        <v>0</v>
      </c>
      <c r="C117" s="387">
        <f>COUNTIF(C66:C116, "Y")</f>
        <v>0</v>
      </c>
      <c r="E117" s="387">
        <f>SUM(E66:E116)</f>
        <v>0</v>
      </c>
      <c r="F117" s="387">
        <f t="shared" ref="F117:H117" si="3">SUM(F66:F116)</f>
        <v>0</v>
      </c>
      <c r="G117" s="387">
        <f t="shared" si="3"/>
        <v>0</v>
      </c>
      <c r="H117" s="387">
        <f t="shared" si="3"/>
        <v>0</v>
      </c>
      <c r="I117" s="387">
        <f>SUM(I66:I116)</f>
        <v>0</v>
      </c>
      <c r="J117" s="387">
        <f>SUM(J66:J116)</f>
        <v>0</v>
      </c>
      <c r="L117" s="387">
        <f>COUNTIF(L66:L116, "Y")</f>
        <v>0</v>
      </c>
      <c r="M117" s="387">
        <f>COUNTIF(M66:M116, "N")</f>
        <v>0</v>
      </c>
      <c r="N117" s="387">
        <f>SUM(N66:N116)</f>
        <v>0</v>
      </c>
      <c r="P117" s="387">
        <f>COUNTIF(P66:P116, "Y")</f>
        <v>0</v>
      </c>
      <c r="Q117" s="387">
        <f>COUNTIF(Q66:Q116, "Y")</f>
        <v>0</v>
      </c>
      <c r="R117" s="387">
        <f>SUM(R66:R116)</f>
        <v>0</v>
      </c>
      <c r="T117" s="387">
        <f>COUNTIF(T66:T116, "Y")</f>
        <v>0</v>
      </c>
      <c r="U117" s="387">
        <f>COUNTIF(U66:U116, "N")</f>
        <v>0</v>
      </c>
    </row>
    <row r="118" spans="1:24" ht="15" thickTop="1" x14ac:dyDescent="0.35"/>
    <row r="120" spans="1:24" x14ac:dyDescent="0.35">
      <c r="A120" s="1" t="s">
        <v>693</v>
      </c>
      <c r="B120" s="1"/>
      <c r="C120" s="1"/>
      <c r="D120" s="1"/>
      <c r="E120" s="1"/>
      <c r="F120" s="1"/>
    </row>
    <row r="121" spans="1:24" ht="24.5" customHeight="1" x14ac:dyDescent="0.35">
      <c r="A121" s="514" t="s">
        <v>745</v>
      </c>
      <c r="B121" s="514"/>
      <c r="C121" s="514"/>
      <c r="D121" s="514"/>
      <c r="E121" s="514"/>
      <c r="F121" s="514"/>
    </row>
    <row r="122" spans="1:24" ht="33" customHeight="1" x14ac:dyDescent="0.35">
      <c r="A122" s="512" t="s">
        <v>325</v>
      </c>
      <c r="B122" s="511" t="s">
        <v>946</v>
      </c>
      <c r="C122" s="511" t="s">
        <v>744</v>
      </c>
      <c r="D122" s="515" t="s">
        <v>746</v>
      </c>
      <c r="E122" s="516"/>
      <c r="F122" s="511" t="s">
        <v>906</v>
      </c>
    </row>
    <row r="123" spans="1:24" ht="42" customHeight="1" x14ac:dyDescent="0.35">
      <c r="A123" s="513"/>
      <c r="B123" s="513"/>
      <c r="C123" s="513"/>
      <c r="D123" s="83" t="s">
        <v>1</v>
      </c>
      <c r="E123" s="83" t="s">
        <v>2</v>
      </c>
      <c r="F123" s="513"/>
    </row>
    <row r="124" spans="1:24" x14ac:dyDescent="0.35">
      <c r="A124" s="340"/>
      <c r="B124" s="24"/>
      <c r="C124" s="24"/>
      <c r="D124" s="24"/>
      <c r="E124" s="24"/>
      <c r="F124" s="25"/>
    </row>
    <row r="125" spans="1:24" x14ac:dyDescent="0.35">
      <c r="A125" s="340"/>
      <c r="B125" s="24"/>
      <c r="C125" s="24"/>
      <c r="D125" s="24"/>
      <c r="E125" s="24"/>
      <c r="F125" s="25"/>
    </row>
    <row r="126" spans="1:24" x14ac:dyDescent="0.35">
      <c r="A126" s="340"/>
      <c r="B126" s="24"/>
      <c r="C126" s="24"/>
      <c r="D126" s="24"/>
      <c r="E126" s="24"/>
      <c r="F126" s="25"/>
    </row>
    <row r="127" spans="1:24" x14ac:dyDescent="0.35">
      <c r="A127" s="340"/>
      <c r="B127" s="24"/>
      <c r="C127" s="24"/>
      <c r="D127" s="24"/>
      <c r="E127" s="24"/>
      <c r="F127" s="25"/>
    </row>
    <row r="128" spans="1:24" x14ac:dyDescent="0.35">
      <c r="A128" s="378"/>
      <c r="B128" s="24"/>
      <c r="C128" s="24"/>
      <c r="D128" s="24"/>
      <c r="E128" s="24"/>
      <c r="F128" s="25"/>
    </row>
    <row r="129" spans="1:6" x14ac:dyDescent="0.35">
      <c r="A129" s="340"/>
      <c r="B129" s="24"/>
      <c r="C129" s="24"/>
      <c r="D129" s="24"/>
      <c r="E129" s="24"/>
      <c r="F129" s="25"/>
    </row>
    <row r="130" spans="1:6" x14ac:dyDescent="0.35">
      <c r="A130" s="340"/>
      <c r="B130" s="24"/>
      <c r="C130" s="24"/>
      <c r="D130" s="24"/>
      <c r="E130" s="24"/>
      <c r="F130" s="25"/>
    </row>
    <row r="131" spans="1:6" x14ac:dyDescent="0.35">
      <c r="A131" s="340"/>
      <c r="B131" s="24"/>
      <c r="C131" s="24"/>
      <c r="D131" s="24"/>
      <c r="E131" s="24"/>
      <c r="F131" s="25"/>
    </row>
    <row r="132" spans="1:6" x14ac:dyDescent="0.35">
      <c r="A132" s="340"/>
      <c r="B132" s="24"/>
      <c r="C132" s="24"/>
      <c r="D132" s="24"/>
      <c r="E132" s="24"/>
      <c r="F132" s="25"/>
    </row>
    <row r="133" spans="1:6" x14ac:dyDescent="0.35">
      <c r="A133" s="340"/>
      <c r="B133" s="24"/>
      <c r="C133" s="24"/>
      <c r="D133" s="24"/>
      <c r="E133" s="24"/>
      <c r="F133" s="25"/>
    </row>
    <row r="134" spans="1:6" x14ac:dyDescent="0.35">
      <c r="A134" s="340"/>
      <c r="B134" s="24"/>
      <c r="C134" s="24"/>
      <c r="D134" s="24"/>
      <c r="E134" s="24"/>
      <c r="F134" s="25"/>
    </row>
    <row r="135" spans="1:6" x14ac:dyDescent="0.35">
      <c r="A135" s="378"/>
      <c r="B135" s="24"/>
      <c r="C135" s="24"/>
      <c r="D135" s="24"/>
      <c r="E135" s="24"/>
      <c r="F135" s="25"/>
    </row>
    <row r="136" spans="1:6" x14ac:dyDescent="0.35">
      <c r="A136" s="340"/>
      <c r="B136" s="24"/>
      <c r="C136" s="24"/>
      <c r="D136" s="24"/>
      <c r="E136" s="24"/>
      <c r="F136" s="25"/>
    </row>
    <row r="137" spans="1:6" x14ac:dyDescent="0.35">
      <c r="A137" s="340"/>
      <c r="B137" s="24"/>
      <c r="C137" s="24"/>
      <c r="D137" s="24"/>
      <c r="E137" s="24"/>
      <c r="F137" s="25"/>
    </row>
    <row r="138" spans="1:6" x14ac:dyDescent="0.35">
      <c r="A138" s="340"/>
      <c r="B138" s="24"/>
      <c r="C138" s="24"/>
      <c r="D138" s="24"/>
      <c r="E138" s="24"/>
      <c r="F138" s="25"/>
    </row>
    <row r="139" spans="1:6" x14ac:dyDescent="0.35">
      <c r="A139" s="378"/>
      <c r="B139" s="24"/>
      <c r="C139" s="24"/>
      <c r="D139" s="24"/>
      <c r="E139" s="24"/>
      <c r="F139" s="25"/>
    </row>
    <row r="140" spans="1:6" x14ac:dyDescent="0.35">
      <c r="A140" s="340"/>
      <c r="B140" s="24"/>
      <c r="C140" s="24"/>
      <c r="D140" s="24"/>
      <c r="E140" s="24"/>
      <c r="F140" s="25"/>
    </row>
    <row r="141" spans="1:6" x14ac:dyDescent="0.35">
      <c r="A141" s="340"/>
      <c r="B141" s="24"/>
      <c r="C141" s="24"/>
      <c r="D141" s="24"/>
      <c r="E141" s="24"/>
      <c r="F141" s="25"/>
    </row>
    <row r="142" spans="1:6" x14ac:dyDescent="0.35">
      <c r="A142" s="340"/>
      <c r="B142" s="24"/>
      <c r="C142" s="24"/>
      <c r="D142" s="24"/>
      <c r="E142" s="24"/>
      <c r="F142" s="25"/>
    </row>
    <row r="143" spans="1:6" x14ac:dyDescent="0.35">
      <c r="A143" s="340"/>
      <c r="B143" s="24"/>
      <c r="C143" s="24"/>
      <c r="D143" s="24"/>
      <c r="E143" s="24"/>
      <c r="F143" s="25"/>
    </row>
    <row r="144" spans="1:6" x14ac:dyDescent="0.35">
      <c r="A144" s="378"/>
      <c r="B144" s="24"/>
      <c r="C144" s="24"/>
      <c r="D144" s="24"/>
      <c r="E144" s="24"/>
      <c r="F144" s="25"/>
    </row>
    <row r="145" spans="1:6" x14ac:dyDescent="0.35">
      <c r="A145" s="340"/>
      <c r="B145" s="24"/>
      <c r="C145" s="24"/>
      <c r="D145" s="24"/>
      <c r="E145" s="24"/>
      <c r="F145" s="25"/>
    </row>
    <row r="146" spans="1:6" x14ac:dyDescent="0.35">
      <c r="A146" s="340"/>
      <c r="B146" s="24"/>
      <c r="C146" s="24"/>
      <c r="D146" s="24"/>
      <c r="E146" s="24"/>
      <c r="F146" s="25"/>
    </row>
    <row r="147" spans="1:6" x14ac:dyDescent="0.35">
      <c r="A147" s="340"/>
      <c r="B147" s="24"/>
      <c r="C147" s="24"/>
      <c r="D147" s="24"/>
      <c r="E147" s="24"/>
      <c r="F147" s="25"/>
    </row>
    <row r="148" spans="1:6" x14ac:dyDescent="0.35">
      <c r="A148" s="378"/>
      <c r="B148" s="24"/>
      <c r="C148" s="24"/>
      <c r="D148" s="24"/>
      <c r="E148" s="24"/>
      <c r="F148" s="25"/>
    </row>
    <row r="149" spans="1:6" x14ac:dyDescent="0.35">
      <c r="A149" s="340"/>
      <c r="B149" s="24"/>
      <c r="C149" s="24"/>
      <c r="D149" s="24"/>
      <c r="E149" s="24"/>
      <c r="F149" s="25"/>
    </row>
    <row r="150" spans="1:6" x14ac:dyDescent="0.35">
      <c r="A150" s="340"/>
      <c r="B150" s="24"/>
      <c r="C150" s="24"/>
      <c r="D150" s="24"/>
      <c r="E150" s="24"/>
      <c r="F150" s="25"/>
    </row>
    <row r="151" spans="1:6" x14ac:dyDescent="0.35">
      <c r="A151" s="340"/>
      <c r="B151" s="24"/>
      <c r="C151" s="24"/>
      <c r="D151" s="24"/>
      <c r="E151" s="24"/>
      <c r="F151" s="25"/>
    </row>
    <row r="152" spans="1:6" x14ac:dyDescent="0.35">
      <c r="A152" s="340"/>
      <c r="B152" s="24"/>
      <c r="C152" s="24"/>
      <c r="D152" s="24"/>
      <c r="E152" s="24"/>
      <c r="F152" s="25"/>
    </row>
    <row r="153" spans="1:6" x14ac:dyDescent="0.35">
      <c r="A153" s="340"/>
      <c r="B153" s="24"/>
      <c r="C153" s="24"/>
      <c r="D153" s="24"/>
      <c r="E153" s="24"/>
      <c r="F153" s="25"/>
    </row>
    <row r="154" spans="1:6" x14ac:dyDescent="0.35">
      <c r="A154" s="378"/>
      <c r="B154" s="24"/>
      <c r="C154" s="24"/>
      <c r="D154" s="24"/>
      <c r="E154" s="24"/>
      <c r="F154" s="25"/>
    </row>
    <row r="155" spans="1:6" x14ac:dyDescent="0.35">
      <c r="A155" s="340"/>
      <c r="B155" s="24"/>
      <c r="C155" s="24"/>
      <c r="D155" s="24"/>
      <c r="E155" s="24"/>
      <c r="F155" s="25"/>
    </row>
    <row r="156" spans="1:6" x14ac:dyDescent="0.35">
      <c r="A156" s="340"/>
      <c r="B156" s="24"/>
      <c r="C156" s="24"/>
      <c r="D156" s="24"/>
      <c r="E156" s="24"/>
      <c r="F156" s="25"/>
    </row>
    <row r="157" spans="1:6" x14ac:dyDescent="0.35">
      <c r="A157" s="340"/>
      <c r="B157" s="24"/>
      <c r="C157" s="24"/>
      <c r="D157" s="24"/>
      <c r="E157" s="24"/>
      <c r="F157" s="25"/>
    </row>
    <row r="158" spans="1:6" x14ac:dyDescent="0.35">
      <c r="A158" s="340"/>
      <c r="B158" s="24"/>
      <c r="C158" s="24"/>
      <c r="D158" s="24"/>
      <c r="E158" s="24"/>
      <c r="F158" s="25"/>
    </row>
    <row r="159" spans="1:6" x14ac:dyDescent="0.35">
      <c r="A159" s="378"/>
      <c r="B159" s="24"/>
      <c r="C159" s="24"/>
      <c r="D159" s="24"/>
      <c r="E159" s="24"/>
      <c r="F159" s="25"/>
    </row>
    <row r="160" spans="1:6" x14ac:dyDescent="0.35">
      <c r="A160" s="340"/>
      <c r="B160" s="24"/>
      <c r="C160" s="24"/>
      <c r="D160" s="24"/>
      <c r="E160" s="24"/>
      <c r="F160" s="25"/>
    </row>
    <row r="161" spans="1:6" x14ac:dyDescent="0.35">
      <c r="A161" s="340"/>
      <c r="B161" s="24"/>
      <c r="C161" s="24"/>
      <c r="D161" s="24"/>
      <c r="E161" s="24"/>
      <c r="F161" s="25"/>
    </row>
    <row r="162" spans="1:6" x14ac:dyDescent="0.35">
      <c r="A162" s="340"/>
      <c r="B162" s="24"/>
      <c r="C162" s="24"/>
      <c r="D162" s="24"/>
      <c r="E162" s="24"/>
      <c r="F162" s="25"/>
    </row>
    <row r="163" spans="1:6" x14ac:dyDescent="0.35">
      <c r="A163" s="340"/>
      <c r="B163" s="24"/>
      <c r="C163" s="24"/>
      <c r="D163" s="24"/>
      <c r="E163" s="24"/>
      <c r="F163" s="25"/>
    </row>
    <row r="164" spans="1:6" x14ac:dyDescent="0.35">
      <c r="A164" s="378"/>
      <c r="B164" s="24"/>
      <c r="C164" s="24"/>
      <c r="D164" s="24"/>
      <c r="E164" s="24"/>
      <c r="F164" s="25"/>
    </row>
    <row r="165" spans="1:6" x14ac:dyDescent="0.35">
      <c r="A165" s="340"/>
      <c r="B165" s="24"/>
      <c r="C165" s="24"/>
      <c r="D165" s="24"/>
      <c r="E165" s="24"/>
      <c r="F165" s="25"/>
    </row>
    <row r="166" spans="1:6" x14ac:dyDescent="0.35">
      <c r="A166" s="340"/>
      <c r="B166" s="24"/>
      <c r="C166" s="24"/>
      <c r="D166" s="24"/>
      <c r="E166" s="24"/>
      <c r="F166" s="25"/>
    </row>
    <row r="167" spans="1:6" x14ac:dyDescent="0.35">
      <c r="A167" s="340"/>
      <c r="B167" s="24"/>
      <c r="C167" s="24"/>
      <c r="D167" s="24"/>
      <c r="E167" s="24"/>
      <c r="F167" s="25"/>
    </row>
    <row r="168" spans="1:6" x14ac:dyDescent="0.35">
      <c r="A168" s="340"/>
      <c r="B168" s="24"/>
      <c r="C168" s="24"/>
      <c r="D168" s="24"/>
      <c r="E168" s="24"/>
      <c r="F168" s="25"/>
    </row>
    <row r="169" spans="1:6" x14ac:dyDescent="0.35">
      <c r="A169" s="378"/>
      <c r="B169" s="24"/>
      <c r="C169" s="24"/>
      <c r="D169" s="24"/>
      <c r="E169" s="24"/>
      <c r="F169" s="25"/>
    </row>
    <row r="170" spans="1:6" x14ac:dyDescent="0.35">
      <c r="A170" s="340"/>
      <c r="B170" s="24"/>
      <c r="C170" s="24"/>
      <c r="D170" s="24"/>
      <c r="E170" s="24"/>
      <c r="F170" s="25"/>
    </row>
    <row r="171" spans="1:6" x14ac:dyDescent="0.35">
      <c r="A171" s="340"/>
      <c r="B171" s="5"/>
      <c r="C171" s="5"/>
      <c r="D171" s="5"/>
      <c r="E171" s="5"/>
      <c r="F171" s="20"/>
    </row>
    <row r="172" spans="1:6" x14ac:dyDescent="0.35">
      <c r="A172" s="340"/>
      <c r="B172" s="5"/>
      <c r="C172" s="5"/>
      <c r="D172" s="5"/>
      <c r="E172" s="5"/>
      <c r="F172" s="20"/>
    </row>
    <row r="173" spans="1:6" x14ac:dyDescent="0.35">
      <c r="A173" s="340"/>
      <c r="B173" s="5"/>
      <c r="C173" s="5"/>
      <c r="D173" s="5"/>
      <c r="E173" s="5"/>
      <c r="F173" s="20"/>
    </row>
    <row r="174" spans="1:6" x14ac:dyDescent="0.35">
      <c r="A174" s="378"/>
      <c r="B174" s="24"/>
      <c r="C174" s="24"/>
      <c r="D174" s="24"/>
      <c r="E174" s="24"/>
      <c r="F174" s="26"/>
    </row>
    <row r="175" spans="1:6" s="388" customFormat="1" ht="15" thickBot="1" x14ac:dyDescent="0.4">
      <c r="A175" s="386" t="s">
        <v>702</v>
      </c>
      <c r="B175" s="389"/>
      <c r="C175" s="389"/>
      <c r="D175" s="343">
        <f>COUNTIF(D124:D174, "Y")</f>
        <v>0</v>
      </c>
      <c r="E175" s="343">
        <f>COUNTIF(E124:E174, "N")</f>
        <v>0</v>
      </c>
    </row>
    <row r="176" spans="1:6" ht="15" thickTop="1" x14ac:dyDescent="0.35"/>
  </sheetData>
  <mergeCells count="37">
    <mergeCell ref="A62:X62"/>
    <mergeCell ref="A63:A65"/>
    <mergeCell ref="B63:C64"/>
    <mergeCell ref="D63:D65"/>
    <mergeCell ref="E63:E65"/>
    <mergeCell ref="J63:J65"/>
    <mergeCell ref="K63:K65"/>
    <mergeCell ref="L63:M64"/>
    <mergeCell ref="T63:U64"/>
    <mergeCell ref="V63:W64"/>
    <mergeCell ref="X63:X65"/>
    <mergeCell ref="N63:N65"/>
    <mergeCell ref="O63:O65"/>
    <mergeCell ref="P63:Q64"/>
    <mergeCell ref="R63:R65"/>
    <mergeCell ref="S63:S65"/>
    <mergeCell ref="A4:K4"/>
    <mergeCell ref="K5:K6"/>
    <mergeCell ref="B5:C5"/>
    <mergeCell ref="D5:D6"/>
    <mergeCell ref="A5:A6"/>
    <mergeCell ref="E5:E6"/>
    <mergeCell ref="M5:N5"/>
    <mergeCell ref="I5:J5"/>
    <mergeCell ref="F5:F6"/>
    <mergeCell ref="G5:G6"/>
    <mergeCell ref="H5:H6"/>
    <mergeCell ref="G63:G65"/>
    <mergeCell ref="H63:H65"/>
    <mergeCell ref="I63:I65"/>
    <mergeCell ref="A121:F121"/>
    <mergeCell ref="A122:A123"/>
    <mergeCell ref="B122:B123"/>
    <mergeCell ref="C122:C123"/>
    <mergeCell ref="D122:E122"/>
    <mergeCell ref="F122:F123"/>
    <mergeCell ref="F63:F65"/>
  </mergeCells>
  <dataValidations count="2">
    <dataValidation type="list" allowBlank="1" showInputMessage="1" showErrorMessage="1" sqref="B7:B57 I7:I57 B66:B116 L66:L116 P66:P116 T66:T116 D124:D174" xr:uid="{87E35D30-BA9D-45E6-B51C-FF5FDF71CAA2}">
      <formula1>"Y"</formula1>
    </dataValidation>
    <dataValidation type="list" allowBlank="1" showInputMessage="1" showErrorMessage="1" sqref="C7:C57 J7:J57 C66:C116 M66:M116 Q66:Q116 U66:U116 E124:E174" xr:uid="{3A709EDA-D416-4012-B1DE-153922750A77}">
      <formula1>"N"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1134E0-4493-4896-B03F-F9A734ABE57F}">
          <x14:formula1>
            <xm:f>Sheet1!$A$1:$A$32</xm:f>
          </x14:formula1>
          <xm:sqref>H7:H57</xm:sqref>
        </x14:dataValidation>
        <x14:dataValidation type="list" allowBlank="1" showInputMessage="1" showErrorMessage="1" xr:uid="{8D5CAE64-7B6C-4064-B65F-EB97B08B8D76}">
          <x14:formula1>
            <xm:f>Sheet1!$A$1:$A$2001</xm:f>
          </x14:formula1>
          <xm:sqref>E7:G57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715D-98EB-4522-8AFA-12651149FB5A}">
  <dimension ref="A1:U355"/>
  <sheetViews>
    <sheetView topLeftCell="A293" workbookViewId="0">
      <selection activeCell="B12" sqref="B12"/>
    </sheetView>
  </sheetViews>
  <sheetFormatPr defaultColWidth="8.7265625" defaultRowHeight="14.5" x14ac:dyDescent="0.35"/>
  <cols>
    <col min="1" max="1" width="24.81640625" style="64" customWidth="1"/>
    <col min="2" max="2" width="19.453125" style="64" customWidth="1"/>
    <col min="3" max="3" width="17.453125" style="64" customWidth="1"/>
    <col min="4" max="4" width="18.7265625" style="64" customWidth="1"/>
    <col min="5" max="5" width="19.54296875" style="64" customWidth="1"/>
    <col min="6" max="7" width="21.1796875" style="64" customWidth="1"/>
    <col min="8" max="8" width="22.81640625" style="64" customWidth="1"/>
    <col min="9" max="9" width="20.81640625" style="64" customWidth="1"/>
    <col min="10" max="10" width="18.453125" style="64" bestFit="1" customWidth="1"/>
    <col min="11" max="11" width="21.54296875" style="64" customWidth="1"/>
    <col min="12" max="12" width="25.1796875" style="64" customWidth="1"/>
    <col min="13" max="20" width="13.26953125" style="64" customWidth="1"/>
    <col min="21" max="21" width="15.54296875" style="64" customWidth="1"/>
    <col min="22" max="16384" width="8.7265625" style="64"/>
  </cols>
  <sheetData>
    <row r="1" spans="1:21" x14ac:dyDescent="0.35">
      <c r="A1" s="63" t="s">
        <v>909</v>
      </c>
    </row>
    <row r="3" spans="1:21" x14ac:dyDescent="0.35">
      <c r="A3" s="63" t="s">
        <v>330</v>
      </c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</row>
    <row r="4" spans="1:21" s="304" customFormat="1" ht="22.5" customHeight="1" x14ac:dyDescent="0.35">
      <c r="A4" s="543" t="s">
        <v>958</v>
      </c>
      <c r="B4" s="543"/>
      <c r="C4" s="543"/>
      <c r="D4" s="543"/>
      <c r="E4" s="543"/>
      <c r="F4" s="543"/>
      <c r="G4" s="543"/>
      <c r="H4" s="543"/>
      <c r="I4" s="305"/>
    </row>
    <row r="5" spans="1:21" s="304" customFormat="1" ht="74.150000000000006" customHeight="1" x14ac:dyDescent="0.35">
      <c r="A5" s="544" t="s">
        <v>325</v>
      </c>
      <c r="B5" s="540" t="s">
        <v>881</v>
      </c>
      <c r="C5" s="540" t="s">
        <v>883</v>
      </c>
      <c r="D5" s="540" t="s">
        <v>884</v>
      </c>
      <c r="E5" s="540" t="s">
        <v>331</v>
      </c>
      <c r="F5" s="540" t="s">
        <v>865</v>
      </c>
      <c r="G5" s="540"/>
      <c r="H5" s="540" t="s">
        <v>866</v>
      </c>
      <c r="I5" s="306"/>
    </row>
    <row r="6" spans="1:21" s="304" customFormat="1" ht="101.5" customHeight="1" x14ac:dyDescent="0.35">
      <c r="A6" s="545"/>
      <c r="B6" s="540"/>
      <c r="C6" s="540"/>
      <c r="D6" s="540"/>
      <c r="E6" s="540"/>
      <c r="F6" s="88" t="s">
        <v>1</v>
      </c>
      <c r="G6" s="88" t="s">
        <v>2</v>
      </c>
      <c r="H6" s="540"/>
      <c r="I6" s="306"/>
    </row>
    <row r="7" spans="1:21" ht="15" customHeight="1" x14ac:dyDescent="0.35">
      <c r="A7" s="340"/>
      <c r="B7" s="307"/>
      <c r="C7" s="68"/>
      <c r="D7" s="308"/>
      <c r="E7" s="68"/>
      <c r="F7" s="67"/>
      <c r="G7" s="67"/>
      <c r="H7" s="68"/>
      <c r="I7" s="123"/>
    </row>
    <row r="8" spans="1:21" ht="15" customHeight="1" x14ac:dyDescent="0.35">
      <c r="A8" s="340"/>
      <c r="B8" s="307"/>
      <c r="C8" s="68"/>
      <c r="D8" s="308"/>
      <c r="E8" s="68"/>
      <c r="F8" s="67"/>
      <c r="G8" s="67"/>
      <c r="H8" s="68"/>
      <c r="I8" s="123"/>
    </row>
    <row r="9" spans="1:21" ht="15" customHeight="1" x14ac:dyDescent="0.35">
      <c r="A9" s="340"/>
      <c r="B9" s="307"/>
      <c r="C9" s="68"/>
      <c r="D9" s="308"/>
      <c r="E9" s="68"/>
      <c r="F9" s="67"/>
      <c r="G9" s="67"/>
      <c r="H9" s="68"/>
      <c r="I9" s="123"/>
    </row>
    <row r="10" spans="1:21" ht="15" customHeight="1" x14ac:dyDescent="0.35">
      <c r="A10" s="340"/>
      <c r="B10" s="307"/>
      <c r="C10" s="68"/>
      <c r="D10" s="308"/>
      <c r="E10" s="68"/>
      <c r="F10" s="67"/>
      <c r="G10" s="67"/>
      <c r="H10" s="68"/>
      <c r="I10" s="123"/>
    </row>
    <row r="11" spans="1:21" ht="15" customHeight="1" x14ac:dyDescent="0.35">
      <c r="A11" s="378"/>
      <c r="B11" s="307"/>
      <c r="C11" s="68"/>
      <c r="D11" s="308"/>
      <c r="E11" s="68"/>
      <c r="F11" s="67"/>
      <c r="G11" s="67"/>
      <c r="H11" s="68"/>
      <c r="I11" s="123"/>
    </row>
    <row r="12" spans="1:21" ht="15" customHeight="1" x14ac:dyDescent="0.35">
      <c r="A12" s="340"/>
      <c r="B12" s="307"/>
      <c r="C12" s="68"/>
      <c r="D12" s="308"/>
      <c r="E12" s="68"/>
      <c r="F12" s="67"/>
      <c r="G12" s="67"/>
      <c r="H12" s="68"/>
      <c r="I12" s="123"/>
    </row>
    <row r="13" spans="1:21" ht="15" customHeight="1" x14ac:dyDescent="0.35">
      <c r="A13" s="340"/>
      <c r="B13" s="307"/>
      <c r="C13" s="68"/>
      <c r="D13" s="308"/>
      <c r="E13" s="68"/>
      <c r="F13" s="67"/>
      <c r="G13" s="67"/>
      <c r="H13" s="68"/>
      <c r="I13" s="123"/>
    </row>
    <row r="14" spans="1:21" ht="15" customHeight="1" x14ac:dyDescent="0.35">
      <c r="A14" s="340"/>
      <c r="B14" s="307"/>
      <c r="C14" s="68"/>
      <c r="D14" s="308"/>
      <c r="E14" s="68"/>
      <c r="F14" s="67"/>
      <c r="G14" s="67"/>
      <c r="H14" s="68"/>
      <c r="I14" s="123"/>
    </row>
    <row r="15" spans="1:21" ht="15" customHeight="1" x14ac:dyDescent="0.35">
      <c r="A15" s="340"/>
      <c r="B15" s="307"/>
      <c r="C15" s="68"/>
      <c r="D15" s="308"/>
      <c r="E15" s="68"/>
      <c r="F15" s="67"/>
      <c r="G15" s="67"/>
      <c r="H15" s="68"/>
      <c r="I15" s="123"/>
    </row>
    <row r="16" spans="1:21" ht="15" customHeight="1" x14ac:dyDescent="0.35">
      <c r="A16" s="340"/>
      <c r="B16" s="307"/>
      <c r="C16" s="68"/>
      <c r="D16" s="308"/>
      <c r="E16" s="68"/>
      <c r="F16" s="67"/>
      <c r="G16" s="67"/>
      <c r="H16" s="68"/>
      <c r="I16" s="123"/>
    </row>
    <row r="17" spans="1:9" ht="15" customHeight="1" x14ac:dyDescent="0.35">
      <c r="A17" s="340"/>
      <c r="B17" s="307"/>
      <c r="C17" s="68"/>
      <c r="D17" s="308"/>
      <c r="E17" s="68"/>
      <c r="F17" s="67"/>
      <c r="G17" s="67"/>
      <c r="H17" s="68"/>
      <c r="I17" s="123"/>
    </row>
    <row r="18" spans="1:9" ht="15" customHeight="1" x14ac:dyDescent="0.35">
      <c r="A18" s="378"/>
      <c r="B18" s="307"/>
      <c r="C18" s="68"/>
      <c r="D18" s="308"/>
      <c r="E18" s="68"/>
      <c r="F18" s="67"/>
      <c r="G18" s="67"/>
      <c r="H18" s="68"/>
      <c r="I18" s="123"/>
    </row>
    <row r="19" spans="1:9" ht="15" customHeight="1" x14ac:dyDescent="0.35">
      <c r="A19" s="340"/>
      <c r="B19" s="307"/>
      <c r="C19" s="68"/>
      <c r="D19" s="308"/>
      <c r="E19" s="68"/>
      <c r="F19" s="67"/>
      <c r="G19" s="67"/>
      <c r="H19" s="68"/>
      <c r="I19" s="123"/>
    </row>
    <row r="20" spans="1:9" ht="15" customHeight="1" x14ac:dyDescent="0.35">
      <c r="A20" s="340"/>
      <c r="B20" s="307"/>
      <c r="C20" s="68"/>
      <c r="D20" s="308"/>
      <c r="E20" s="68"/>
      <c r="F20" s="67"/>
      <c r="G20" s="67"/>
      <c r="H20" s="68"/>
      <c r="I20" s="123"/>
    </row>
    <row r="21" spans="1:9" ht="15" customHeight="1" x14ac:dyDescent="0.35">
      <c r="A21" s="340"/>
      <c r="B21" s="307"/>
      <c r="C21" s="68"/>
      <c r="D21" s="308"/>
      <c r="E21" s="68"/>
      <c r="F21" s="67"/>
      <c r="G21" s="67"/>
      <c r="H21" s="68"/>
      <c r="I21" s="123"/>
    </row>
    <row r="22" spans="1:9" ht="15" customHeight="1" x14ac:dyDescent="0.35">
      <c r="A22" s="378"/>
      <c r="B22" s="307"/>
      <c r="C22" s="68"/>
      <c r="D22" s="308"/>
      <c r="E22" s="68"/>
      <c r="F22" s="67"/>
      <c r="G22" s="67"/>
      <c r="H22" s="68"/>
      <c r="I22" s="123"/>
    </row>
    <row r="23" spans="1:9" ht="15" customHeight="1" x14ac:dyDescent="0.35">
      <c r="A23" s="340"/>
      <c r="B23" s="307"/>
      <c r="C23" s="68"/>
      <c r="D23" s="308"/>
      <c r="E23" s="68"/>
      <c r="F23" s="67"/>
      <c r="G23" s="67"/>
      <c r="H23" s="68"/>
      <c r="I23" s="123"/>
    </row>
    <row r="24" spans="1:9" ht="15" customHeight="1" x14ac:dyDescent="0.35">
      <c r="A24" s="340"/>
      <c r="B24" s="307"/>
      <c r="C24" s="68"/>
      <c r="D24" s="308"/>
      <c r="E24" s="68"/>
      <c r="F24" s="67"/>
      <c r="G24" s="67"/>
      <c r="H24" s="68"/>
      <c r="I24" s="123"/>
    </row>
    <row r="25" spans="1:9" ht="15" customHeight="1" x14ac:dyDescent="0.35">
      <c r="A25" s="340"/>
      <c r="B25" s="307"/>
      <c r="C25" s="68"/>
      <c r="D25" s="308"/>
      <c r="E25" s="68"/>
      <c r="F25" s="67"/>
      <c r="G25" s="67"/>
      <c r="H25" s="68"/>
      <c r="I25" s="123"/>
    </row>
    <row r="26" spans="1:9" ht="15" customHeight="1" x14ac:dyDescent="0.35">
      <c r="A26" s="340"/>
      <c r="B26" s="307"/>
      <c r="C26" s="68"/>
      <c r="D26" s="308"/>
      <c r="E26" s="68"/>
      <c r="F26" s="67"/>
      <c r="G26" s="67"/>
      <c r="H26" s="68"/>
      <c r="I26" s="123"/>
    </row>
    <row r="27" spans="1:9" ht="15" customHeight="1" x14ac:dyDescent="0.35">
      <c r="A27" s="378"/>
      <c r="B27" s="307"/>
      <c r="C27" s="68"/>
      <c r="D27" s="308"/>
      <c r="E27" s="68"/>
      <c r="F27" s="67"/>
      <c r="G27" s="67"/>
      <c r="H27" s="68"/>
      <c r="I27" s="123"/>
    </row>
    <row r="28" spans="1:9" ht="15" customHeight="1" x14ac:dyDescent="0.35">
      <c r="A28" s="340"/>
      <c r="B28" s="307"/>
      <c r="C28" s="68"/>
      <c r="D28" s="308"/>
      <c r="E28" s="68"/>
      <c r="F28" s="67"/>
      <c r="G28" s="67"/>
      <c r="H28" s="68"/>
      <c r="I28" s="123"/>
    </row>
    <row r="29" spans="1:9" ht="15" customHeight="1" x14ac:dyDescent="0.35">
      <c r="A29" s="340"/>
      <c r="B29" s="307"/>
      <c r="C29" s="68"/>
      <c r="D29" s="308"/>
      <c r="E29" s="68"/>
      <c r="F29" s="67"/>
      <c r="G29" s="67"/>
      <c r="H29" s="68"/>
      <c r="I29" s="123"/>
    </row>
    <row r="30" spans="1:9" ht="15" customHeight="1" x14ac:dyDescent="0.35">
      <c r="A30" s="340"/>
      <c r="B30" s="307"/>
      <c r="C30" s="68"/>
      <c r="D30" s="308"/>
      <c r="E30" s="68"/>
      <c r="F30" s="67"/>
      <c r="G30" s="67"/>
      <c r="H30" s="68"/>
      <c r="I30" s="123"/>
    </row>
    <row r="31" spans="1:9" ht="15" customHeight="1" x14ac:dyDescent="0.35">
      <c r="A31" s="378"/>
      <c r="B31" s="307"/>
      <c r="C31" s="68"/>
      <c r="D31" s="308"/>
      <c r="E31" s="68"/>
      <c r="F31" s="67"/>
      <c r="G31" s="67"/>
      <c r="H31" s="68"/>
      <c r="I31" s="123"/>
    </row>
    <row r="32" spans="1:9" ht="15" customHeight="1" x14ac:dyDescent="0.35">
      <c r="A32" s="340"/>
      <c r="B32" s="307"/>
      <c r="C32" s="68"/>
      <c r="D32" s="308"/>
      <c r="E32" s="68"/>
      <c r="F32" s="67"/>
      <c r="G32" s="67"/>
      <c r="H32" s="68"/>
      <c r="I32" s="123"/>
    </row>
    <row r="33" spans="1:9" ht="15" customHeight="1" x14ac:dyDescent="0.35">
      <c r="A33" s="340"/>
      <c r="B33" s="307"/>
      <c r="C33" s="68"/>
      <c r="D33" s="308"/>
      <c r="E33" s="68"/>
      <c r="F33" s="67"/>
      <c r="G33" s="67"/>
      <c r="H33" s="68"/>
      <c r="I33" s="123"/>
    </row>
    <row r="34" spans="1:9" ht="15" customHeight="1" x14ac:dyDescent="0.35">
      <c r="A34" s="340"/>
      <c r="B34" s="307"/>
      <c r="C34" s="68"/>
      <c r="D34" s="308"/>
      <c r="E34" s="68"/>
      <c r="F34" s="67"/>
      <c r="G34" s="67"/>
      <c r="H34" s="68"/>
      <c r="I34" s="123"/>
    </row>
    <row r="35" spans="1:9" ht="15" customHeight="1" x14ac:dyDescent="0.35">
      <c r="A35" s="340"/>
      <c r="B35" s="307"/>
      <c r="C35" s="68"/>
      <c r="D35" s="308"/>
      <c r="E35" s="68"/>
      <c r="F35" s="67"/>
      <c r="G35" s="67"/>
      <c r="H35" s="68"/>
      <c r="I35" s="123"/>
    </row>
    <row r="36" spans="1:9" ht="15" customHeight="1" x14ac:dyDescent="0.35">
      <c r="A36" s="340"/>
      <c r="B36" s="307"/>
      <c r="C36" s="68"/>
      <c r="D36" s="308"/>
      <c r="E36" s="68"/>
      <c r="F36" s="67"/>
      <c r="G36" s="67"/>
      <c r="H36" s="68"/>
      <c r="I36" s="123"/>
    </row>
    <row r="37" spans="1:9" ht="15" customHeight="1" x14ac:dyDescent="0.35">
      <c r="A37" s="378"/>
      <c r="B37" s="307"/>
      <c r="C37" s="68"/>
      <c r="D37" s="308"/>
      <c r="E37" s="68"/>
      <c r="F37" s="67"/>
      <c r="G37" s="67"/>
      <c r="H37" s="68"/>
      <c r="I37" s="123"/>
    </row>
    <row r="38" spans="1:9" ht="15" customHeight="1" x14ac:dyDescent="0.35">
      <c r="A38" s="340"/>
      <c r="B38" s="307"/>
      <c r="C38" s="68"/>
      <c r="D38" s="308"/>
      <c r="E38" s="68"/>
      <c r="F38" s="67"/>
      <c r="G38" s="67"/>
      <c r="H38" s="68"/>
      <c r="I38" s="123"/>
    </row>
    <row r="39" spans="1:9" ht="15" customHeight="1" x14ac:dyDescent="0.35">
      <c r="A39" s="340"/>
      <c r="B39" s="307"/>
      <c r="C39" s="68"/>
      <c r="D39" s="308"/>
      <c r="E39" s="68"/>
      <c r="F39" s="67"/>
      <c r="G39" s="67"/>
      <c r="H39" s="68"/>
      <c r="I39" s="123"/>
    </row>
    <row r="40" spans="1:9" ht="15" customHeight="1" x14ac:dyDescent="0.35">
      <c r="A40" s="340"/>
      <c r="B40" s="307"/>
      <c r="C40" s="68"/>
      <c r="D40" s="308"/>
      <c r="E40" s="68"/>
      <c r="F40" s="67"/>
      <c r="G40" s="67"/>
      <c r="H40" s="68"/>
      <c r="I40" s="123"/>
    </row>
    <row r="41" spans="1:9" ht="15" customHeight="1" x14ac:dyDescent="0.35">
      <c r="A41" s="340"/>
      <c r="B41" s="307"/>
      <c r="C41" s="68"/>
      <c r="D41" s="308"/>
      <c r="E41" s="68"/>
      <c r="F41" s="67"/>
      <c r="G41" s="67"/>
      <c r="H41" s="68"/>
      <c r="I41" s="123"/>
    </row>
    <row r="42" spans="1:9" ht="15" customHeight="1" x14ac:dyDescent="0.35">
      <c r="A42" s="378"/>
      <c r="B42" s="307"/>
      <c r="C42" s="68"/>
      <c r="D42" s="308"/>
      <c r="E42" s="68"/>
      <c r="F42" s="67"/>
      <c r="G42" s="67"/>
      <c r="H42" s="68"/>
      <c r="I42" s="123"/>
    </row>
    <row r="43" spans="1:9" ht="15" customHeight="1" x14ac:dyDescent="0.35">
      <c r="A43" s="340"/>
      <c r="B43" s="307"/>
      <c r="C43" s="68"/>
      <c r="D43" s="308"/>
      <c r="E43" s="68"/>
      <c r="F43" s="67"/>
      <c r="G43" s="67"/>
      <c r="H43" s="68"/>
      <c r="I43" s="123"/>
    </row>
    <row r="44" spans="1:9" ht="15" customHeight="1" x14ac:dyDescent="0.35">
      <c r="A44" s="340"/>
      <c r="B44" s="307"/>
      <c r="C44" s="68"/>
      <c r="D44" s="308"/>
      <c r="E44" s="68"/>
      <c r="F44" s="67"/>
      <c r="G44" s="67"/>
      <c r="H44" s="68"/>
      <c r="I44" s="123"/>
    </row>
    <row r="45" spans="1:9" ht="15" customHeight="1" x14ac:dyDescent="0.35">
      <c r="A45" s="340"/>
      <c r="B45" s="307"/>
      <c r="C45" s="68"/>
      <c r="D45" s="308"/>
      <c r="E45" s="68"/>
      <c r="F45" s="67"/>
      <c r="G45" s="67"/>
      <c r="H45" s="68"/>
      <c r="I45" s="123"/>
    </row>
    <row r="46" spans="1:9" ht="15" customHeight="1" x14ac:dyDescent="0.35">
      <c r="A46" s="340"/>
      <c r="B46" s="307"/>
      <c r="C46" s="68"/>
      <c r="D46" s="308"/>
      <c r="E46" s="68"/>
      <c r="F46" s="67"/>
      <c r="G46" s="67"/>
      <c r="H46" s="68"/>
      <c r="I46" s="123"/>
    </row>
    <row r="47" spans="1:9" ht="15" customHeight="1" x14ac:dyDescent="0.35">
      <c r="A47" s="378"/>
      <c r="B47" s="307"/>
      <c r="C47" s="68"/>
      <c r="D47" s="308"/>
      <c r="E47" s="68"/>
      <c r="F47" s="67"/>
      <c r="G47" s="67"/>
      <c r="H47" s="68"/>
      <c r="I47" s="123"/>
    </row>
    <row r="48" spans="1:9" ht="15" customHeight="1" x14ac:dyDescent="0.35">
      <c r="A48" s="340"/>
      <c r="B48" s="307"/>
      <c r="C48" s="68"/>
      <c r="D48" s="308"/>
      <c r="E48" s="68"/>
      <c r="F48" s="67"/>
      <c r="G48" s="67"/>
      <c r="H48" s="68"/>
      <c r="I48" s="123"/>
    </row>
    <row r="49" spans="1:10" ht="15" customHeight="1" x14ac:dyDescent="0.35">
      <c r="A49" s="340"/>
      <c r="B49" s="307"/>
      <c r="C49" s="68"/>
      <c r="D49" s="308"/>
      <c r="E49" s="68"/>
      <c r="F49" s="67"/>
      <c r="G49" s="67"/>
      <c r="H49" s="68"/>
      <c r="I49" s="123"/>
    </row>
    <row r="50" spans="1:10" ht="15" customHeight="1" x14ac:dyDescent="0.35">
      <c r="A50" s="340"/>
      <c r="B50" s="307"/>
      <c r="C50" s="68"/>
      <c r="D50" s="308"/>
      <c r="E50" s="68"/>
      <c r="F50" s="67"/>
      <c r="G50" s="67"/>
      <c r="H50" s="68"/>
      <c r="I50" s="123"/>
    </row>
    <row r="51" spans="1:10" ht="15" customHeight="1" x14ac:dyDescent="0.35">
      <c r="A51" s="340"/>
      <c r="B51" s="307"/>
      <c r="C51" s="68"/>
      <c r="D51" s="308"/>
      <c r="E51" s="68"/>
      <c r="F51" s="67"/>
      <c r="G51" s="67"/>
      <c r="H51" s="68"/>
      <c r="I51" s="123"/>
    </row>
    <row r="52" spans="1:10" ht="15" customHeight="1" x14ac:dyDescent="0.35">
      <c r="A52" s="378"/>
      <c r="B52" s="307"/>
      <c r="C52" s="68"/>
      <c r="D52" s="308"/>
      <c r="E52" s="68"/>
      <c r="F52" s="67"/>
      <c r="G52" s="67"/>
      <c r="H52" s="68"/>
      <c r="I52" s="123"/>
    </row>
    <row r="53" spans="1:10" ht="15" customHeight="1" x14ac:dyDescent="0.35">
      <c r="A53" s="340"/>
      <c r="B53" s="307"/>
      <c r="C53" s="68"/>
      <c r="D53" s="308"/>
      <c r="E53" s="68"/>
      <c r="F53" s="67"/>
      <c r="G53" s="67"/>
      <c r="H53" s="68"/>
      <c r="I53" s="123"/>
    </row>
    <row r="54" spans="1:10" ht="15" customHeight="1" x14ac:dyDescent="0.35">
      <c r="A54" s="340"/>
      <c r="B54" s="307"/>
      <c r="C54" s="68"/>
      <c r="D54" s="308"/>
      <c r="E54" s="68"/>
      <c r="F54" s="67"/>
      <c r="G54" s="67"/>
      <c r="H54" s="68"/>
      <c r="I54" s="123"/>
    </row>
    <row r="55" spans="1:10" ht="15" customHeight="1" x14ac:dyDescent="0.35">
      <c r="A55" s="340"/>
      <c r="B55" s="307"/>
      <c r="C55" s="68"/>
      <c r="D55" s="308"/>
      <c r="E55" s="68"/>
      <c r="F55" s="67"/>
      <c r="G55" s="67"/>
      <c r="H55" s="68"/>
      <c r="I55" s="123"/>
    </row>
    <row r="56" spans="1:10" ht="15" customHeight="1" x14ac:dyDescent="0.35">
      <c r="A56" s="340"/>
      <c r="B56" s="307"/>
      <c r="C56" s="68"/>
      <c r="D56" s="308"/>
      <c r="E56" s="68"/>
      <c r="F56" s="67"/>
      <c r="G56" s="67"/>
      <c r="H56" s="68"/>
      <c r="I56" s="123"/>
    </row>
    <row r="57" spans="1:10" ht="15" customHeight="1" x14ac:dyDescent="0.35">
      <c r="A57" s="378"/>
      <c r="B57" s="307"/>
      <c r="C57" s="68"/>
      <c r="D57" s="308"/>
      <c r="E57" s="68"/>
      <c r="F57" s="67"/>
      <c r="G57" s="67"/>
      <c r="H57" s="68"/>
      <c r="I57" s="123"/>
    </row>
    <row r="58" spans="1:10" s="123" customFormat="1" ht="15" thickBot="1" x14ac:dyDescent="0.4">
      <c r="A58" s="309" t="s">
        <v>702</v>
      </c>
      <c r="B58" s="310">
        <f>SUM(B7:B57)</f>
        <v>0</v>
      </c>
      <c r="C58" s="311"/>
      <c r="D58" s="310">
        <f>SUM(D7:D57)</f>
        <v>0</v>
      </c>
      <c r="E58" s="113"/>
      <c r="F58" s="70">
        <f>COUNTIF(F7:F57, "Y")</f>
        <v>0</v>
      </c>
      <c r="G58" s="70">
        <f>COUNTIF(G7:G57,"N")</f>
        <v>0</v>
      </c>
      <c r="H58" s="113"/>
    </row>
    <row r="59" spans="1:10" s="123" customFormat="1" ht="15" thickTop="1" x14ac:dyDescent="0.35">
      <c r="A59" s="312"/>
      <c r="B59" s="312"/>
    </row>
    <row r="60" spans="1:10" s="123" customFormat="1" x14ac:dyDescent="0.35">
      <c r="A60" s="312"/>
      <c r="B60" s="312"/>
    </row>
    <row r="61" spans="1:10" x14ac:dyDescent="0.35">
      <c r="A61" s="313" t="s">
        <v>332</v>
      </c>
      <c r="B61" s="314"/>
      <c r="C61" s="314"/>
      <c r="D61" s="314"/>
      <c r="E61" s="314"/>
      <c r="F61" s="314"/>
      <c r="G61" s="314"/>
      <c r="H61" s="314"/>
      <c r="I61" s="123"/>
      <c r="J61" s="123"/>
    </row>
    <row r="62" spans="1:10" ht="25.5" customHeight="1" x14ac:dyDescent="0.35">
      <c r="A62" s="537" t="s">
        <v>959</v>
      </c>
      <c r="B62" s="537"/>
      <c r="C62" s="537"/>
      <c r="D62" s="537"/>
      <c r="E62" s="537"/>
      <c r="F62" s="537"/>
      <c r="G62" s="537"/>
      <c r="H62" s="537"/>
      <c r="I62" s="120"/>
    </row>
    <row r="63" spans="1:10" ht="68.150000000000006" customHeight="1" x14ac:dyDescent="0.35">
      <c r="A63" s="538" t="s">
        <v>325</v>
      </c>
      <c r="B63" s="540" t="s">
        <v>862</v>
      </c>
      <c r="C63" s="540" t="s">
        <v>863</v>
      </c>
      <c r="D63" s="540" t="s">
        <v>864</v>
      </c>
      <c r="E63" s="540" t="s">
        <v>863</v>
      </c>
      <c r="F63" s="541" t="s">
        <v>867</v>
      </c>
      <c r="G63" s="542"/>
      <c r="H63" s="540" t="s">
        <v>868</v>
      </c>
      <c r="I63" s="306"/>
    </row>
    <row r="64" spans="1:10" ht="90" customHeight="1" x14ac:dyDescent="0.35">
      <c r="A64" s="539"/>
      <c r="B64" s="540"/>
      <c r="C64" s="540"/>
      <c r="D64" s="540"/>
      <c r="E64" s="540"/>
      <c r="F64" s="88" t="s">
        <v>1</v>
      </c>
      <c r="G64" s="88" t="s">
        <v>2</v>
      </c>
      <c r="H64" s="540"/>
      <c r="I64" s="306"/>
    </row>
    <row r="65" spans="1:9" ht="15" customHeight="1" x14ac:dyDescent="0.35">
      <c r="A65" s="340"/>
      <c r="B65" s="315"/>
      <c r="C65" s="68"/>
      <c r="D65" s="315"/>
      <c r="E65" s="68"/>
      <c r="F65" s="67"/>
      <c r="G65" s="67"/>
      <c r="H65" s="68"/>
      <c r="I65" s="123"/>
    </row>
    <row r="66" spans="1:9" ht="15" customHeight="1" x14ac:dyDescent="0.35">
      <c r="A66" s="340"/>
      <c r="B66" s="315"/>
      <c r="C66" s="68"/>
      <c r="D66" s="315"/>
      <c r="E66" s="68"/>
      <c r="F66" s="67"/>
      <c r="G66" s="67"/>
      <c r="H66" s="68"/>
      <c r="I66" s="123"/>
    </row>
    <row r="67" spans="1:9" ht="15" customHeight="1" x14ac:dyDescent="0.35">
      <c r="A67" s="340"/>
      <c r="B67" s="315"/>
      <c r="C67" s="68"/>
      <c r="D67" s="315"/>
      <c r="E67" s="68"/>
      <c r="F67" s="67"/>
      <c r="G67" s="67"/>
      <c r="H67" s="68"/>
      <c r="I67" s="123"/>
    </row>
    <row r="68" spans="1:9" ht="15" customHeight="1" x14ac:dyDescent="0.35">
      <c r="A68" s="340"/>
      <c r="B68" s="315"/>
      <c r="C68" s="68"/>
      <c r="D68" s="315"/>
      <c r="E68" s="68"/>
      <c r="F68" s="67"/>
      <c r="G68" s="67"/>
      <c r="H68" s="68"/>
      <c r="I68" s="123"/>
    </row>
    <row r="69" spans="1:9" ht="15" customHeight="1" x14ac:dyDescent="0.35">
      <c r="A69" s="378"/>
      <c r="B69" s="315"/>
      <c r="C69" s="68"/>
      <c r="D69" s="315"/>
      <c r="E69" s="68"/>
      <c r="F69" s="67"/>
      <c r="G69" s="67"/>
      <c r="H69" s="68"/>
      <c r="I69" s="123"/>
    </row>
    <row r="70" spans="1:9" ht="15" customHeight="1" x14ac:dyDescent="0.35">
      <c r="A70" s="340"/>
      <c r="B70" s="315"/>
      <c r="C70" s="68"/>
      <c r="D70" s="315"/>
      <c r="E70" s="68"/>
      <c r="F70" s="67"/>
      <c r="G70" s="67"/>
      <c r="H70" s="68"/>
      <c r="I70" s="123"/>
    </row>
    <row r="71" spans="1:9" ht="15" customHeight="1" x14ac:dyDescent="0.35">
      <c r="A71" s="340"/>
      <c r="B71" s="315"/>
      <c r="C71" s="68"/>
      <c r="D71" s="315"/>
      <c r="E71" s="68"/>
      <c r="F71" s="67"/>
      <c r="G71" s="67"/>
      <c r="H71" s="68"/>
      <c r="I71" s="123"/>
    </row>
    <row r="72" spans="1:9" ht="15" customHeight="1" x14ac:dyDescent="0.35">
      <c r="A72" s="340"/>
      <c r="B72" s="315"/>
      <c r="C72" s="68"/>
      <c r="D72" s="315"/>
      <c r="E72" s="68"/>
      <c r="F72" s="67"/>
      <c r="G72" s="67"/>
      <c r="H72" s="68"/>
      <c r="I72" s="123"/>
    </row>
    <row r="73" spans="1:9" ht="15" customHeight="1" x14ac:dyDescent="0.35">
      <c r="A73" s="340"/>
      <c r="B73" s="315"/>
      <c r="C73" s="68"/>
      <c r="D73" s="315"/>
      <c r="E73" s="68"/>
      <c r="F73" s="67"/>
      <c r="G73" s="67"/>
      <c r="H73" s="68"/>
      <c r="I73" s="123"/>
    </row>
    <row r="74" spans="1:9" ht="15" customHeight="1" x14ac:dyDescent="0.35">
      <c r="A74" s="340"/>
      <c r="B74" s="315"/>
      <c r="C74" s="68"/>
      <c r="D74" s="315"/>
      <c r="E74" s="68"/>
      <c r="F74" s="67"/>
      <c r="G74" s="67"/>
      <c r="H74" s="68"/>
      <c r="I74" s="123"/>
    </row>
    <row r="75" spans="1:9" ht="15" customHeight="1" x14ac:dyDescent="0.35">
      <c r="A75" s="340"/>
      <c r="B75" s="315"/>
      <c r="C75" s="68"/>
      <c r="D75" s="315"/>
      <c r="E75" s="68"/>
      <c r="F75" s="67"/>
      <c r="G75" s="67"/>
      <c r="H75" s="68"/>
      <c r="I75" s="123"/>
    </row>
    <row r="76" spans="1:9" ht="15" customHeight="1" x14ac:dyDescent="0.35">
      <c r="A76" s="378"/>
      <c r="B76" s="315"/>
      <c r="C76" s="68"/>
      <c r="D76" s="315"/>
      <c r="E76" s="68"/>
      <c r="F76" s="67"/>
      <c r="G76" s="67"/>
      <c r="H76" s="68"/>
      <c r="I76" s="123"/>
    </row>
    <row r="77" spans="1:9" ht="15" customHeight="1" x14ac:dyDescent="0.35">
      <c r="A77" s="340"/>
      <c r="B77" s="315"/>
      <c r="C77" s="68"/>
      <c r="D77" s="315"/>
      <c r="E77" s="68"/>
      <c r="F77" s="67"/>
      <c r="G77" s="67"/>
      <c r="H77" s="68"/>
      <c r="I77" s="123"/>
    </row>
    <row r="78" spans="1:9" ht="15" customHeight="1" x14ac:dyDescent="0.35">
      <c r="A78" s="340"/>
      <c r="B78" s="315"/>
      <c r="C78" s="68"/>
      <c r="D78" s="315"/>
      <c r="E78" s="68"/>
      <c r="F78" s="67"/>
      <c r="G78" s="67"/>
      <c r="H78" s="68"/>
      <c r="I78" s="123"/>
    </row>
    <row r="79" spans="1:9" ht="15" customHeight="1" x14ac:dyDescent="0.35">
      <c r="A79" s="340"/>
      <c r="B79" s="315"/>
      <c r="C79" s="68"/>
      <c r="D79" s="315"/>
      <c r="E79" s="68"/>
      <c r="F79" s="67"/>
      <c r="G79" s="67"/>
      <c r="H79" s="68"/>
      <c r="I79" s="123"/>
    </row>
    <row r="80" spans="1:9" ht="15" customHeight="1" x14ac:dyDescent="0.35">
      <c r="A80" s="378"/>
      <c r="B80" s="315"/>
      <c r="C80" s="68"/>
      <c r="D80" s="315"/>
      <c r="E80" s="68"/>
      <c r="F80" s="67"/>
      <c r="G80" s="67"/>
      <c r="H80" s="68"/>
      <c r="I80" s="123"/>
    </row>
    <row r="81" spans="1:9" ht="15" customHeight="1" x14ac:dyDescent="0.35">
      <c r="A81" s="340"/>
      <c r="B81" s="315"/>
      <c r="C81" s="68"/>
      <c r="D81" s="315"/>
      <c r="E81" s="68"/>
      <c r="F81" s="67"/>
      <c r="G81" s="67"/>
      <c r="H81" s="68"/>
      <c r="I81" s="123"/>
    </row>
    <row r="82" spans="1:9" ht="15" customHeight="1" x14ac:dyDescent="0.35">
      <c r="A82" s="340"/>
      <c r="B82" s="315"/>
      <c r="C82" s="68"/>
      <c r="D82" s="315"/>
      <c r="E82" s="68"/>
      <c r="F82" s="67"/>
      <c r="G82" s="67"/>
      <c r="H82" s="68"/>
      <c r="I82" s="123"/>
    </row>
    <row r="83" spans="1:9" ht="15" customHeight="1" x14ac:dyDescent="0.35">
      <c r="A83" s="340"/>
      <c r="B83" s="315"/>
      <c r="C83" s="68"/>
      <c r="D83" s="315"/>
      <c r="E83" s="68"/>
      <c r="F83" s="67"/>
      <c r="G83" s="67"/>
      <c r="H83" s="68"/>
      <c r="I83" s="123"/>
    </row>
    <row r="84" spans="1:9" ht="15" customHeight="1" x14ac:dyDescent="0.35">
      <c r="A84" s="340"/>
      <c r="B84" s="315"/>
      <c r="C84" s="68"/>
      <c r="D84" s="315"/>
      <c r="E84" s="68"/>
      <c r="F84" s="67"/>
      <c r="G84" s="67"/>
      <c r="H84" s="68"/>
      <c r="I84" s="123"/>
    </row>
    <row r="85" spans="1:9" ht="15" customHeight="1" x14ac:dyDescent="0.35">
      <c r="A85" s="378"/>
      <c r="B85" s="315"/>
      <c r="C85" s="68"/>
      <c r="D85" s="315"/>
      <c r="E85" s="68"/>
      <c r="F85" s="67"/>
      <c r="G85" s="67"/>
      <c r="H85" s="68"/>
      <c r="I85" s="123"/>
    </row>
    <row r="86" spans="1:9" ht="15" customHeight="1" x14ac:dyDescent="0.35">
      <c r="A86" s="340"/>
      <c r="B86" s="315"/>
      <c r="C86" s="68"/>
      <c r="D86" s="315"/>
      <c r="E86" s="68"/>
      <c r="F86" s="67"/>
      <c r="G86" s="67"/>
      <c r="H86" s="68"/>
      <c r="I86" s="123"/>
    </row>
    <row r="87" spans="1:9" ht="15" customHeight="1" x14ac:dyDescent="0.35">
      <c r="A87" s="340"/>
      <c r="B87" s="315"/>
      <c r="C87" s="68"/>
      <c r="D87" s="315"/>
      <c r="E87" s="68"/>
      <c r="F87" s="67"/>
      <c r="G87" s="67"/>
      <c r="H87" s="68"/>
      <c r="I87" s="123"/>
    </row>
    <row r="88" spans="1:9" ht="15" customHeight="1" x14ac:dyDescent="0.35">
      <c r="A88" s="340"/>
      <c r="B88" s="315"/>
      <c r="C88" s="68"/>
      <c r="D88" s="315"/>
      <c r="E88" s="68"/>
      <c r="F88" s="67"/>
      <c r="G88" s="67"/>
      <c r="H88" s="68"/>
      <c r="I88" s="123"/>
    </row>
    <row r="89" spans="1:9" ht="15" customHeight="1" x14ac:dyDescent="0.35">
      <c r="A89" s="378"/>
      <c r="B89" s="315"/>
      <c r="C89" s="68"/>
      <c r="D89" s="315"/>
      <c r="E89" s="68"/>
      <c r="F89" s="67"/>
      <c r="G89" s="67"/>
      <c r="H89" s="68"/>
      <c r="I89" s="123"/>
    </row>
    <row r="90" spans="1:9" ht="15" customHeight="1" x14ac:dyDescent="0.35">
      <c r="A90" s="340"/>
      <c r="B90" s="315"/>
      <c r="C90" s="68"/>
      <c r="D90" s="315"/>
      <c r="E90" s="68"/>
      <c r="F90" s="67"/>
      <c r="G90" s="67"/>
      <c r="H90" s="68"/>
      <c r="I90" s="123"/>
    </row>
    <row r="91" spans="1:9" ht="15" customHeight="1" x14ac:dyDescent="0.35">
      <c r="A91" s="340"/>
      <c r="B91" s="315"/>
      <c r="C91" s="68"/>
      <c r="D91" s="315"/>
      <c r="E91" s="68"/>
      <c r="F91" s="67"/>
      <c r="G91" s="67"/>
      <c r="H91" s="68"/>
      <c r="I91" s="123"/>
    </row>
    <row r="92" spans="1:9" ht="15" customHeight="1" x14ac:dyDescent="0.35">
      <c r="A92" s="340"/>
      <c r="B92" s="315"/>
      <c r="C92" s="68"/>
      <c r="D92" s="315"/>
      <c r="E92" s="68"/>
      <c r="F92" s="67"/>
      <c r="G92" s="67"/>
      <c r="H92" s="68"/>
      <c r="I92" s="123"/>
    </row>
    <row r="93" spans="1:9" ht="15" customHeight="1" x14ac:dyDescent="0.35">
      <c r="A93" s="340"/>
      <c r="B93" s="315"/>
      <c r="C93" s="68"/>
      <c r="D93" s="315"/>
      <c r="E93" s="68"/>
      <c r="F93" s="67"/>
      <c r="G93" s="67"/>
      <c r="H93" s="68"/>
      <c r="I93" s="123"/>
    </row>
    <row r="94" spans="1:9" ht="15" customHeight="1" x14ac:dyDescent="0.35">
      <c r="A94" s="340"/>
      <c r="B94" s="315"/>
      <c r="C94" s="68"/>
      <c r="D94" s="315"/>
      <c r="E94" s="68"/>
      <c r="F94" s="67"/>
      <c r="G94" s="67"/>
      <c r="H94" s="68"/>
      <c r="I94" s="123"/>
    </row>
    <row r="95" spans="1:9" ht="15" customHeight="1" x14ac:dyDescent="0.35">
      <c r="A95" s="378"/>
      <c r="B95" s="315"/>
      <c r="C95" s="68"/>
      <c r="D95" s="315"/>
      <c r="E95" s="68"/>
      <c r="F95" s="67"/>
      <c r="G95" s="67"/>
      <c r="H95" s="68"/>
      <c r="I95" s="123"/>
    </row>
    <row r="96" spans="1:9" ht="15" customHeight="1" x14ac:dyDescent="0.35">
      <c r="A96" s="340"/>
      <c r="B96" s="315"/>
      <c r="C96" s="68"/>
      <c r="D96" s="315"/>
      <c r="E96" s="68"/>
      <c r="F96" s="67"/>
      <c r="G96" s="67"/>
      <c r="H96" s="68"/>
      <c r="I96" s="123"/>
    </row>
    <row r="97" spans="1:9" ht="15" customHeight="1" x14ac:dyDescent="0.35">
      <c r="A97" s="340"/>
      <c r="B97" s="315"/>
      <c r="C97" s="68"/>
      <c r="D97" s="315"/>
      <c r="E97" s="68"/>
      <c r="F97" s="67"/>
      <c r="G97" s="67"/>
      <c r="H97" s="68"/>
      <c r="I97" s="123"/>
    </row>
    <row r="98" spans="1:9" ht="15" customHeight="1" x14ac:dyDescent="0.35">
      <c r="A98" s="340"/>
      <c r="B98" s="315"/>
      <c r="C98" s="68"/>
      <c r="D98" s="315"/>
      <c r="E98" s="68"/>
      <c r="F98" s="67"/>
      <c r="G98" s="67"/>
      <c r="H98" s="68"/>
      <c r="I98" s="123"/>
    </row>
    <row r="99" spans="1:9" ht="15" customHeight="1" x14ac:dyDescent="0.35">
      <c r="A99" s="340"/>
      <c r="B99" s="315"/>
      <c r="C99" s="68"/>
      <c r="D99" s="315"/>
      <c r="E99" s="68"/>
      <c r="F99" s="67"/>
      <c r="G99" s="67"/>
      <c r="H99" s="68"/>
      <c r="I99" s="123"/>
    </row>
    <row r="100" spans="1:9" ht="15" customHeight="1" x14ac:dyDescent="0.35">
      <c r="A100" s="378"/>
      <c r="B100" s="315"/>
      <c r="C100" s="68"/>
      <c r="D100" s="315"/>
      <c r="E100" s="68"/>
      <c r="F100" s="67"/>
      <c r="G100" s="67"/>
      <c r="H100" s="68"/>
      <c r="I100" s="123"/>
    </row>
    <row r="101" spans="1:9" ht="15" customHeight="1" x14ac:dyDescent="0.35">
      <c r="A101" s="340"/>
      <c r="B101" s="315"/>
      <c r="C101" s="68"/>
      <c r="D101" s="315"/>
      <c r="E101" s="68"/>
      <c r="F101" s="67"/>
      <c r="G101" s="67"/>
      <c r="H101" s="68"/>
      <c r="I101" s="123"/>
    </row>
    <row r="102" spans="1:9" ht="15" customHeight="1" x14ac:dyDescent="0.35">
      <c r="A102" s="340"/>
      <c r="B102" s="315"/>
      <c r="C102" s="68"/>
      <c r="D102" s="315"/>
      <c r="E102" s="68"/>
      <c r="F102" s="67"/>
      <c r="G102" s="67"/>
      <c r="H102" s="68"/>
      <c r="I102" s="123"/>
    </row>
    <row r="103" spans="1:9" ht="15" customHeight="1" x14ac:dyDescent="0.35">
      <c r="A103" s="340"/>
      <c r="B103" s="315"/>
      <c r="C103" s="68"/>
      <c r="D103" s="315"/>
      <c r="E103" s="68"/>
      <c r="F103" s="67"/>
      <c r="G103" s="67"/>
      <c r="H103" s="68"/>
      <c r="I103" s="123"/>
    </row>
    <row r="104" spans="1:9" ht="15" customHeight="1" x14ac:dyDescent="0.35">
      <c r="A104" s="340"/>
      <c r="B104" s="315"/>
      <c r="C104" s="68"/>
      <c r="D104" s="315"/>
      <c r="E104" s="68"/>
      <c r="F104" s="67"/>
      <c r="G104" s="67"/>
      <c r="H104" s="68"/>
      <c r="I104" s="123"/>
    </row>
    <row r="105" spans="1:9" ht="15" customHeight="1" x14ac:dyDescent="0.35">
      <c r="A105" s="378"/>
      <c r="B105" s="315"/>
      <c r="C105" s="68"/>
      <c r="D105" s="315"/>
      <c r="E105" s="68"/>
      <c r="F105" s="67"/>
      <c r="G105" s="67"/>
      <c r="H105" s="68"/>
      <c r="I105" s="123"/>
    </row>
    <row r="106" spans="1:9" ht="15" customHeight="1" x14ac:dyDescent="0.35">
      <c r="A106" s="340"/>
      <c r="B106" s="315"/>
      <c r="C106" s="68"/>
      <c r="D106" s="315"/>
      <c r="E106" s="68"/>
      <c r="F106" s="67"/>
      <c r="G106" s="67"/>
      <c r="H106" s="68"/>
      <c r="I106" s="123"/>
    </row>
    <row r="107" spans="1:9" ht="15" customHeight="1" x14ac:dyDescent="0.35">
      <c r="A107" s="340"/>
      <c r="B107" s="315"/>
      <c r="C107" s="68"/>
      <c r="D107" s="315"/>
      <c r="E107" s="68"/>
      <c r="F107" s="67"/>
      <c r="G107" s="67"/>
      <c r="H107" s="68"/>
      <c r="I107" s="123"/>
    </row>
    <row r="108" spans="1:9" ht="15" customHeight="1" x14ac:dyDescent="0.35">
      <c r="A108" s="340"/>
      <c r="B108" s="315"/>
      <c r="C108" s="68"/>
      <c r="D108" s="315"/>
      <c r="E108" s="68"/>
      <c r="F108" s="67"/>
      <c r="G108" s="67"/>
      <c r="H108" s="68"/>
      <c r="I108" s="123"/>
    </row>
    <row r="109" spans="1:9" ht="15" customHeight="1" x14ac:dyDescent="0.35">
      <c r="A109" s="340"/>
      <c r="B109" s="315"/>
      <c r="C109" s="68"/>
      <c r="D109" s="315"/>
      <c r="E109" s="68"/>
      <c r="F109" s="67"/>
      <c r="G109" s="67"/>
      <c r="H109" s="68"/>
      <c r="I109" s="123"/>
    </row>
    <row r="110" spans="1:9" ht="15" customHeight="1" x14ac:dyDescent="0.35">
      <c r="A110" s="378"/>
      <c r="B110" s="315"/>
      <c r="C110" s="68"/>
      <c r="D110" s="315"/>
      <c r="E110" s="68"/>
      <c r="F110" s="67"/>
      <c r="G110" s="67"/>
      <c r="H110" s="68"/>
      <c r="I110" s="123"/>
    </row>
    <row r="111" spans="1:9" ht="15" customHeight="1" x14ac:dyDescent="0.35">
      <c r="A111" s="340"/>
      <c r="B111" s="315"/>
      <c r="C111" s="68"/>
      <c r="D111" s="315"/>
      <c r="E111" s="68"/>
      <c r="F111" s="67"/>
      <c r="G111" s="67"/>
      <c r="H111" s="68"/>
      <c r="I111" s="123"/>
    </row>
    <row r="112" spans="1:9" ht="15" customHeight="1" x14ac:dyDescent="0.35">
      <c r="A112" s="340"/>
      <c r="B112" s="315"/>
      <c r="C112" s="68"/>
      <c r="D112" s="315"/>
      <c r="E112" s="68"/>
      <c r="F112" s="67"/>
      <c r="G112" s="67"/>
      <c r="H112" s="68"/>
      <c r="I112" s="123"/>
    </row>
    <row r="113" spans="1:10" ht="15" customHeight="1" x14ac:dyDescent="0.35">
      <c r="A113" s="340"/>
      <c r="B113" s="315"/>
      <c r="C113" s="68"/>
      <c r="D113" s="315"/>
      <c r="E113" s="68"/>
      <c r="F113" s="67"/>
      <c r="G113" s="67"/>
      <c r="H113" s="68"/>
      <c r="I113" s="123"/>
    </row>
    <row r="114" spans="1:10" ht="15" customHeight="1" x14ac:dyDescent="0.35">
      <c r="A114" s="340"/>
      <c r="B114" s="315"/>
      <c r="C114" s="68"/>
      <c r="D114" s="315"/>
      <c r="E114" s="68"/>
      <c r="F114" s="67"/>
      <c r="G114" s="67"/>
      <c r="H114" s="68"/>
      <c r="I114" s="123"/>
    </row>
    <row r="115" spans="1:10" ht="15" customHeight="1" x14ac:dyDescent="0.35">
      <c r="A115" s="378"/>
      <c r="B115" s="315"/>
      <c r="C115" s="68"/>
      <c r="D115" s="315"/>
      <c r="E115" s="68"/>
      <c r="F115" s="67"/>
      <c r="G115" s="67"/>
      <c r="H115" s="68"/>
      <c r="I115" s="123"/>
    </row>
    <row r="116" spans="1:10" ht="16.5" customHeight="1" thickBot="1" x14ac:dyDescent="0.4">
      <c r="A116" s="316" t="s">
        <v>702</v>
      </c>
      <c r="B116" s="112">
        <f>SUM(B65:B115)</f>
        <v>0</v>
      </c>
      <c r="C116" s="113"/>
      <c r="D116" s="112">
        <f>SUM(D65:D115)</f>
        <v>0</v>
      </c>
      <c r="E116" s="113"/>
      <c r="F116" s="70">
        <f>COUNTIF(F65:F115, "Y")</f>
        <v>0</v>
      </c>
      <c r="G116" s="70">
        <f>COUNTIF(G65:G115, "N")</f>
        <v>0</v>
      </c>
      <c r="H116" s="113"/>
      <c r="I116" s="123"/>
      <c r="J116" s="123"/>
    </row>
    <row r="117" spans="1:10" s="123" customFormat="1" ht="16.5" customHeight="1" thickTop="1" x14ac:dyDescent="0.35">
      <c r="A117" s="317"/>
    </row>
    <row r="118" spans="1:10" s="123" customFormat="1" ht="16" customHeight="1" x14ac:dyDescent="0.35"/>
    <row r="119" spans="1:10" ht="16" customHeight="1" x14ac:dyDescent="0.35">
      <c r="A119" s="313" t="s">
        <v>869</v>
      </c>
      <c r="B119" s="314"/>
      <c r="C119" s="314"/>
      <c r="D119" s="314"/>
      <c r="E119" s="314"/>
      <c r="F119" s="314"/>
      <c r="G119" s="314"/>
      <c r="H119" s="314"/>
      <c r="I119" s="123"/>
      <c r="J119" s="123"/>
    </row>
    <row r="120" spans="1:10" ht="23.5" customHeight="1" x14ac:dyDescent="0.35">
      <c r="A120" s="537" t="s">
        <v>960</v>
      </c>
      <c r="B120" s="537"/>
      <c r="C120" s="537"/>
      <c r="D120" s="537"/>
      <c r="E120" s="537"/>
      <c r="F120" s="537"/>
      <c r="G120" s="537"/>
      <c r="H120" s="537"/>
      <c r="I120" s="120"/>
    </row>
    <row r="121" spans="1:10" ht="64" customHeight="1" x14ac:dyDescent="0.35">
      <c r="A121" s="538" t="s">
        <v>325</v>
      </c>
      <c r="B121" s="540" t="s">
        <v>881</v>
      </c>
      <c r="C121" s="540" t="s">
        <v>863</v>
      </c>
      <c r="D121" s="540" t="s">
        <v>864</v>
      </c>
      <c r="E121" s="540" t="s">
        <v>863</v>
      </c>
      <c r="F121" s="541" t="s">
        <v>870</v>
      </c>
      <c r="G121" s="542"/>
      <c r="H121" s="540" t="s">
        <v>882</v>
      </c>
      <c r="I121" s="306"/>
    </row>
    <row r="122" spans="1:10" ht="85.5" customHeight="1" x14ac:dyDescent="0.35">
      <c r="A122" s="539"/>
      <c r="B122" s="540"/>
      <c r="C122" s="540"/>
      <c r="D122" s="540"/>
      <c r="E122" s="540"/>
      <c r="F122" s="88" t="s">
        <v>1</v>
      </c>
      <c r="G122" s="88" t="s">
        <v>2</v>
      </c>
      <c r="H122" s="540"/>
      <c r="I122" s="306"/>
    </row>
    <row r="123" spans="1:10" ht="15" customHeight="1" x14ac:dyDescent="0.35">
      <c r="A123" s="340"/>
      <c r="B123" s="318"/>
      <c r="C123" s="68"/>
      <c r="D123" s="318"/>
      <c r="E123" s="68"/>
      <c r="F123" s="68"/>
      <c r="G123" s="68"/>
      <c r="H123" s="68"/>
      <c r="I123" s="123"/>
    </row>
    <row r="124" spans="1:10" ht="15" customHeight="1" x14ac:dyDescent="0.35">
      <c r="A124" s="340"/>
      <c r="B124" s="318"/>
      <c r="C124" s="68"/>
      <c r="D124" s="318"/>
      <c r="E124" s="68"/>
      <c r="F124" s="68"/>
      <c r="G124" s="68"/>
      <c r="H124" s="68"/>
      <c r="I124" s="123"/>
    </row>
    <row r="125" spans="1:10" ht="15" customHeight="1" x14ac:dyDescent="0.35">
      <c r="A125" s="340"/>
      <c r="B125" s="318"/>
      <c r="C125" s="68"/>
      <c r="D125" s="318"/>
      <c r="E125" s="68"/>
      <c r="F125" s="68"/>
      <c r="G125" s="68"/>
      <c r="H125" s="68"/>
      <c r="I125" s="123"/>
    </row>
    <row r="126" spans="1:10" ht="15" customHeight="1" x14ac:dyDescent="0.35">
      <c r="A126" s="340"/>
      <c r="B126" s="318"/>
      <c r="C126" s="68"/>
      <c r="D126" s="318"/>
      <c r="E126" s="68"/>
      <c r="F126" s="68"/>
      <c r="G126" s="68"/>
      <c r="H126" s="68"/>
      <c r="I126" s="123"/>
    </row>
    <row r="127" spans="1:10" ht="15" customHeight="1" x14ac:dyDescent="0.35">
      <c r="A127" s="378"/>
      <c r="B127" s="318"/>
      <c r="C127" s="68"/>
      <c r="D127" s="318"/>
      <c r="E127" s="68"/>
      <c r="F127" s="68"/>
      <c r="G127" s="68"/>
      <c r="H127" s="68"/>
      <c r="I127" s="123"/>
    </row>
    <row r="128" spans="1:10" ht="15" customHeight="1" x14ac:dyDescent="0.35">
      <c r="A128" s="340"/>
      <c r="B128" s="318"/>
      <c r="C128" s="68"/>
      <c r="D128" s="318"/>
      <c r="E128" s="68"/>
      <c r="F128" s="68"/>
      <c r="G128" s="68"/>
      <c r="H128" s="68"/>
      <c r="I128" s="123"/>
    </row>
    <row r="129" spans="1:9" ht="15" customHeight="1" x14ac:dyDescent="0.35">
      <c r="A129" s="340"/>
      <c r="B129" s="318"/>
      <c r="C129" s="68"/>
      <c r="D129" s="318"/>
      <c r="E129" s="68"/>
      <c r="F129" s="68"/>
      <c r="G129" s="68"/>
      <c r="H129" s="68"/>
      <c r="I129" s="123"/>
    </row>
    <row r="130" spans="1:9" ht="15" customHeight="1" x14ac:dyDescent="0.35">
      <c r="A130" s="340"/>
      <c r="B130" s="318"/>
      <c r="C130" s="68"/>
      <c r="D130" s="318"/>
      <c r="E130" s="68"/>
      <c r="F130" s="68"/>
      <c r="G130" s="68"/>
      <c r="H130" s="68"/>
      <c r="I130" s="123"/>
    </row>
    <row r="131" spans="1:9" ht="15" customHeight="1" x14ac:dyDescent="0.35">
      <c r="A131" s="340"/>
      <c r="B131" s="318"/>
      <c r="C131" s="68"/>
      <c r="D131" s="318"/>
      <c r="E131" s="68"/>
      <c r="F131" s="68"/>
      <c r="G131" s="68"/>
      <c r="H131" s="68"/>
      <c r="I131" s="123"/>
    </row>
    <row r="132" spans="1:9" ht="15" customHeight="1" x14ac:dyDescent="0.35">
      <c r="A132" s="340"/>
      <c r="B132" s="318"/>
      <c r="C132" s="68"/>
      <c r="D132" s="318"/>
      <c r="E132" s="68"/>
      <c r="F132" s="68"/>
      <c r="G132" s="68"/>
      <c r="H132" s="68"/>
      <c r="I132" s="123"/>
    </row>
    <row r="133" spans="1:9" ht="15" customHeight="1" x14ac:dyDescent="0.35">
      <c r="A133" s="340"/>
      <c r="B133" s="318"/>
      <c r="C133" s="68"/>
      <c r="D133" s="318"/>
      <c r="E133" s="68"/>
      <c r="F133" s="68"/>
      <c r="G133" s="68"/>
      <c r="H133" s="68"/>
      <c r="I133" s="123"/>
    </row>
    <row r="134" spans="1:9" ht="15" customHeight="1" x14ac:dyDescent="0.35">
      <c r="A134" s="378"/>
      <c r="B134" s="318"/>
      <c r="C134" s="68"/>
      <c r="D134" s="318"/>
      <c r="E134" s="68"/>
      <c r="F134" s="68"/>
      <c r="G134" s="68"/>
      <c r="H134" s="68"/>
      <c r="I134" s="123"/>
    </row>
    <row r="135" spans="1:9" ht="15" customHeight="1" x14ac:dyDescent="0.35">
      <c r="A135" s="340"/>
      <c r="B135" s="318"/>
      <c r="C135" s="68"/>
      <c r="D135" s="318"/>
      <c r="E135" s="68"/>
      <c r="F135" s="68"/>
      <c r="G135" s="68"/>
      <c r="H135" s="68"/>
      <c r="I135" s="123"/>
    </row>
    <row r="136" spans="1:9" ht="15" customHeight="1" x14ac:dyDescent="0.35">
      <c r="A136" s="340"/>
      <c r="B136" s="318"/>
      <c r="C136" s="68"/>
      <c r="D136" s="318"/>
      <c r="E136" s="68"/>
      <c r="F136" s="68"/>
      <c r="G136" s="68"/>
      <c r="H136" s="68"/>
      <c r="I136" s="123"/>
    </row>
    <row r="137" spans="1:9" ht="15" customHeight="1" x14ac:dyDescent="0.35">
      <c r="A137" s="340"/>
      <c r="B137" s="318"/>
      <c r="C137" s="68"/>
      <c r="D137" s="318"/>
      <c r="E137" s="68"/>
      <c r="F137" s="68"/>
      <c r="G137" s="68"/>
      <c r="H137" s="68"/>
      <c r="I137" s="123"/>
    </row>
    <row r="138" spans="1:9" ht="15" customHeight="1" x14ac:dyDescent="0.35">
      <c r="A138" s="378"/>
      <c r="B138" s="318"/>
      <c r="C138" s="68"/>
      <c r="D138" s="318"/>
      <c r="E138" s="68"/>
      <c r="F138" s="68"/>
      <c r="G138" s="68"/>
      <c r="H138" s="68"/>
      <c r="I138" s="123"/>
    </row>
    <row r="139" spans="1:9" ht="15" customHeight="1" x14ac:dyDescent="0.35">
      <c r="A139" s="340"/>
      <c r="B139" s="318"/>
      <c r="C139" s="68"/>
      <c r="D139" s="318"/>
      <c r="E139" s="68"/>
      <c r="F139" s="68"/>
      <c r="G139" s="68"/>
      <c r="H139" s="68"/>
      <c r="I139" s="123"/>
    </row>
    <row r="140" spans="1:9" ht="15" customHeight="1" x14ac:dyDescent="0.35">
      <c r="A140" s="340"/>
      <c r="B140" s="318"/>
      <c r="C140" s="68"/>
      <c r="D140" s="318"/>
      <c r="E140" s="68"/>
      <c r="F140" s="68"/>
      <c r="G140" s="68"/>
      <c r="H140" s="68"/>
      <c r="I140" s="123"/>
    </row>
    <row r="141" spans="1:9" ht="15" customHeight="1" x14ac:dyDescent="0.35">
      <c r="A141" s="340"/>
      <c r="B141" s="318"/>
      <c r="C141" s="68"/>
      <c r="D141" s="318"/>
      <c r="E141" s="68"/>
      <c r="F141" s="68"/>
      <c r="G141" s="68"/>
      <c r="H141" s="68"/>
      <c r="I141" s="123"/>
    </row>
    <row r="142" spans="1:9" ht="15" customHeight="1" x14ac:dyDescent="0.35">
      <c r="A142" s="340"/>
      <c r="B142" s="318"/>
      <c r="C142" s="68"/>
      <c r="D142" s="318"/>
      <c r="E142" s="68"/>
      <c r="F142" s="68"/>
      <c r="G142" s="68"/>
      <c r="H142" s="68"/>
      <c r="I142" s="123"/>
    </row>
    <row r="143" spans="1:9" ht="15" customHeight="1" x14ac:dyDescent="0.35">
      <c r="A143" s="378"/>
      <c r="B143" s="318"/>
      <c r="C143" s="68"/>
      <c r="D143" s="318"/>
      <c r="E143" s="68"/>
      <c r="F143" s="68"/>
      <c r="G143" s="68"/>
      <c r="H143" s="68"/>
      <c r="I143" s="123"/>
    </row>
    <row r="144" spans="1:9" ht="15" customHeight="1" x14ac:dyDescent="0.35">
      <c r="A144" s="340"/>
      <c r="B144" s="318"/>
      <c r="C144" s="68"/>
      <c r="D144" s="318"/>
      <c r="E144" s="68"/>
      <c r="F144" s="68"/>
      <c r="G144" s="68"/>
      <c r="H144" s="68"/>
      <c r="I144" s="123"/>
    </row>
    <row r="145" spans="1:9" ht="15" customHeight="1" x14ac:dyDescent="0.35">
      <c r="A145" s="340"/>
      <c r="B145" s="318"/>
      <c r="C145" s="68"/>
      <c r="D145" s="318"/>
      <c r="E145" s="68"/>
      <c r="F145" s="68"/>
      <c r="G145" s="68"/>
      <c r="H145" s="68"/>
      <c r="I145" s="123"/>
    </row>
    <row r="146" spans="1:9" ht="15" customHeight="1" x14ac:dyDescent="0.35">
      <c r="A146" s="340"/>
      <c r="B146" s="318"/>
      <c r="C146" s="68"/>
      <c r="D146" s="318"/>
      <c r="E146" s="68"/>
      <c r="F146" s="68"/>
      <c r="G146" s="68"/>
      <c r="H146" s="68"/>
      <c r="I146" s="123"/>
    </row>
    <row r="147" spans="1:9" ht="15" customHeight="1" x14ac:dyDescent="0.35">
      <c r="A147" s="378"/>
      <c r="B147" s="318"/>
      <c r="C147" s="68"/>
      <c r="D147" s="318"/>
      <c r="E147" s="68"/>
      <c r="F147" s="68"/>
      <c r="G147" s="68"/>
      <c r="H147" s="68"/>
      <c r="I147" s="123"/>
    </row>
    <row r="148" spans="1:9" ht="15" customHeight="1" x14ac:dyDescent="0.35">
      <c r="A148" s="340"/>
      <c r="B148" s="318"/>
      <c r="C148" s="68"/>
      <c r="D148" s="318"/>
      <c r="E148" s="68"/>
      <c r="F148" s="68"/>
      <c r="G148" s="68"/>
      <c r="H148" s="68"/>
      <c r="I148" s="123"/>
    </row>
    <row r="149" spans="1:9" ht="15" customHeight="1" x14ac:dyDescent="0.35">
      <c r="A149" s="340"/>
      <c r="B149" s="318"/>
      <c r="C149" s="68"/>
      <c r="D149" s="318"/>
      <c r="E149" s="68"/>
      <c r="F149" s="68"/>
      <c r="G149" s="68"/>
      <c r="H149" s="68"/>
      <c r="I149" s="123"/>
    </row>
    <row r="150" spans="1:9" ht="15" customHeight="1" x14ac:dyDescent="0.35">
      <c r="A150" s="340"/>
      <c r="B150" s="318"/>
      <c r="C150" s="68"/>
      <c r="D150" s="318"/>
      <c r="E150" s="68"/>
      <c r="F150" s="68"/>
      <c r="G150" s="68"/>
      <c r="H150" s="68"/>
      <c r="I150" s="123"/>
    </row>
    <row r="151" spans="1:9" ht="15" customHeight="1" x14ac:dyDescent="0.35">
      <c r="A151" s="340"/>
      <c r="B151" s="318"/>
      <c r="C151" s="68"/>
      <c r="D151" s="318"/>
      <c r="E151" s="68"/>
      <c r="F151" s="68"/>
      <c r="G151" s="68"/>
      <c r="H151" s="68"/>
      <c r="I151" s="123"/>
    </row>
    <row r="152" spans="1:9" ht="15" customHeight="1" x14ac:dyDescent="0.35">
      <c r="A152" s="340"/>
      <c r="B152" s="318"/>
      <c r="C152" s="68"/>
      <c r="D152" s="318"/>
      <c r="E152" s="68"/>
      <c r="F152" s="68"/>
      <c r="G152" s="68"/>
      <c r="H152" s="68"/>
      <c r="I152" s="123"/>
    </row>
    <row r="153" spans="1:9" ht="15" customHeight="1" x14ac:dyDescent="0.35">
      <c r="A153" s="378"/>
      <c r="B153" s="318"/>
      <c r="C153" s="68"/>
      <c r="D153" s="318"/>
      <c r="E153" s="68"/>
      <c r="F153" s="68"/>
      <c r="G153" s="68"/>
      <c r="H153" s="68"/>
      <c r="I153" s="123"/>
    </row>
    <row r="154" spans="1:9" ht="15" customHeight="1" x14ac:dyDescent="0.35">
      <c r="A154" s="340"/>
      <c r="B154" s="318"/>
      <c r="C154" s="68"/>
      <c r="D154" s="318"/>
      <c r="E154" s="68"/>
      <c r="F154" s="68"/>
      <c r="G154" s="68"/>
      <c r="H154" s="68"/>
      <c r="I154" s="123"/>
    </row>
    <row r="155" spans="1:9" ht="15" customHeight="1" x14ac:dyDescent="0.35">
      <c r="A155" s="340"/>
      <c r="B155" s="318"/>
      <c r="C155" s="68"/>
      <c r="D155" s="318"/>
      <c r="E155" s="68"/>
      <c r="F155" s="68"/>
      <c r="G155" s="68"/>
      <c r="H155" s="68"/>
      <c r="I155" s="123"/>
    </row>
    <row r="156" spans="1:9" ht="15" customHeight="1" x14ac:dyDescent="0.35">
      <c r="A156" s="340"/>
      <c r="B156" s="318"/>
      <c r="C156" s="68"/>
      <c r="D156" s="318"/>
      <c r="E156" s="68"/>
      <c r="F156" s="68"/>
      <c r="G156" s="68"/>
      <c r="H156" s="68"/>
      <c r="I156" s="123"/>
    </row>
    <row r="157" spans="1:9" ht="15" customHeight="1" x14ac:dyDescent="0.35">
      <c r="A157" s="340"/>
      <c r="B157" s="318"/>
      <c r="C157" s="68"/>
      <c r="D157" s="318"/>
      <c r="E157" s="68"/>
      <c r="F157" s="68"/>
      <c r="G157" s="68"/>
      <c r="H157" s="68"/>
      <c r="I157" s="123"/>
    </row>
    <row r="158" spans="1:9" ht="15" customHeight="1" x14ac:dyDescent="0.35">
      <c r="A158" s="378"/>
      <c r="B158" s="318"/>
      <c r="C158" s="68"/>
      <c r="D158" s="318"/>
      <c r="E158" s="68"/>
      <c r="F158" s="68"/>
      <c r="G158" s="68"/>
      <c r="H158" s="68"/>
      <c r="I158" s="123"/>
    </row>
    <row r="159" spans="1:9" ht="15" customHeight="1" x14ac:dyDescent="0.35">
      <c r="A159" s="340"/>
      <c r="B159" s="318"/>
      <c r="C159" s="68"/>
      <c r="D159" s="318"/>
      <c r="E159" s="68"/>
      <c r="F159" s="68"/>
      <c r="G159" s="68"/>
      <c r="H159" s="68"/>
      <c r="I159" s="123"/>
    </row>
    <row r="160" spans="1:9" ht="15" customHeight="1" x14ac:dyDescent="0.35">
      <c r="A160" s="340"/>
      <c r="B160" s="318"/>
      <c r="C160" s="68"/>
      <c r="D160" s="318"/>
      <c r="E160" s="68"/>
      <c r="F160" s="68"/>
      <c r="G160" s="68"/>
      <c r="H160" s="68"/>
      <c r="I160" s="123"/>
    </row>
    <row r="161" spans="1:9" ht="15" customHeight="1" x14ac:dyDescent="0.35">
      <c r="A161" s="340"/>
      <c r="B161" s="318"/>
      <c r="C161" s="68"/>
      <c r="D161" s="318"/>
      <c r="E161" s="68"/>
      <c r="F161" s="68"/>
      <c r="G161" s="68"/>
      <c r="H161" s="68"/>
      <c r="I161" s="123"/>
    </row>
    <row r="162" spans="1:9" ht="15" customHeight="1" x14ac:dyDescent="0.35">
      <c r="A162" s="340"/>
      <c r="B162" s="318"/>
      <c r="C162" s="68"/>
      <c r="D162" s="318"/>
      <c r="E162" s="68"/>
      <c r="F162" s="68"/>
      <c r="G162" s="68"/>
      <c r="H162" s="68"/>
      <c r="I162" s="123"/>
    </row>
    <row r="163" spans="1:9" ht="15" customHeight="1" x14ac:dyDescent="0.35">
      <c r="A163" s="378"/>
      <c r="B163" s="318"/>
      <c r="C163" s="68"/>
      <c r="D163" s="318"/>
      <c r="E163" s="68"/>
      <c r="F163" s="68"/>
      <c r="G163" s="68"/>
      <c r="H163" s="68"/>
      <c r="I163" s="123"/>
    </row>
    <row r="164" spans="1:9" ht="15" customHeight="1" x14ac:dyDescent="0.35">
      <c r="A164" s="340"/>
      <c r="B164" s="318"/>
      <c r="C164" s="68"/>
      <c r="D164" s="318"/>
      <c r="E164" s="68"/>
      <c r="F164" s="68"/>
      <c r="G164" s="68"/>
      <c r="H164" s="68"/>
      <c r="I164" s="123"/>
    </row>
    <row r="165" spans="1:9" ht="15" customHeight="1" x14ac:dyDescent="0.35">
      <c r="A165" s="340"/>
      <c r="B165" s="318"/>
      <c r="C165" s="68"/>
      <c r="D165" s="318"/>
      <c r="E165" s="68"/>
      <c r="F165" s="68"/>
      <c r="G165" s="68"/>
      <c r="H165" s="68"/>
      <c r="I165" s="123"/>
    </row>
    <row r="166" spans="1:9" ht="15" customHeight="1" x14ac:dyDescent="0.35">
      <c r="A166" s="340"/>
      <c r="B166" s="318"/>
      <c r="C166" s="68"/>
      <c r="D166" s="318"/>
      <c r="E166" s="68"/>
      <c r="F166" s="68"/>
      <c r="G166" s="68"/>
      <c r="H166" s="68"/>
      <c r="I166" s="123"/>
    </row>
    <row r="167" spans="1:9" ht="15" customHeight="1" x14ac:dyDescent="0.35">
      <c r="A167" s="340"/>
      <c r="B167" s="318"/>
      <c r="C167" s="68"/>
      <c r="D167" s="318"/>
      <c r="E167" s="68"/>
      <c r="F167" s="68"/>
      <c r="G167" s="68"/>
      <c r="H167" s="68"/>
      <c r="I167" s="123"/>
    </row>
    <row r="168" spans="1:9" ht="15" customHeight="1" x14ac:dyDescent="0.35">
      <c r="A168" s="378"/>
      <c r="B168" s="318"/>
      <c r="C168" s="68"/>
      <c r="D168" s="318"/>
      <c r="E168" s="68"/>
      <c r="F168" s="68"/>
      <c r="G168" s="68"/>
      <c r="H168" s="68"/>
      <c r="I168" s="123"/>
    </row>
    <row r="169" spans="1:9" ht="15" customHeight="1" x14ac:dyDescent="0.35">
      <c r="A169" s="340"/>
      <c r="B169" s="318"/>
      <c r="C169" s="68"/>
      <c r="D169" s="318"/>
      <c r="E169" s="68"/>
      <c r="F169" s="68"/>
      <c r="G169" s="68"/>
      <c r="H169" s="68"/>
      <c r="I169" s="123"/>
    </row>
    <row r="170" spans="1:9" ht="15" customHeight="1" x14ac:dyDescent="0.35">
      <c r="A170" s="340"/>
      <c r="B170" s="318"/>
      <c r="C170" s="68"/>
      <c r="D170" s="318"/>
      <c r="E170" s="68"/>
      <c r="F170" s="68"/>
      <c r="G170" s="68"/>
      <c r="H170" s="68"/>
      <c r="I170" s="123"/>
    </row>
    <row r="171" spans="1:9" ht="15" customHeight="1" x14ac:dyDescent="0.35">
      <c r="A171" s="340"/>
      <c r="B171" s="318"/>
      <c r="C171" s="68"/>
      <c r="D171" s="318"/>
      <c r="E171" s="68"/>
      <c r="F171" s="68"/>
      <c r="G171" s="68"/>
      <c r="H171" s="68"/>
      <c r="I171" s="123"/>
    </row>
    <row r="172" spans="1:9" ht="15" customHeight="1" x14ac:dyDescent="0.35">
      <c r="A172" s="340"/>
      <c r="B172" s="318"/>
      <c r="C172" s="68"/>
      <c r="D172" s="318"/>
      <c r="E172" s="68"/>
      <c r="F172" s="68"/>
      <c r="G172" s="68"/>
      <c r="H172" s="68"/>
      <c r="I172" s="123"/>
    </row>
    <row r="173" spans="1:9" ht="15" customHeight="1" x14ac:dyDescent="0.35">
      <c r="A173" s="378"/>
      <c r="B173" s="318"/>
      <c r="C173" s="68"/>
      <c r="D173" s="318"/>
      <c r="E173" s="68"/>
      <c r="F173" s="68"/>
      <c r="G173" s="68"/>
      <c r="H173" s="68"/>
      <c r="I173" s="123"/>
    </row>
    <row r="174" spans="1:9" ht="15" thickBot="1" x14ac:dyDescent="0.4">
      <c r="A174" s="319" t="s">
        <v>702</v>
      </c>
      <c r="B174" s="320">
        <f>SUM(B123:B173)</f>
        <v>0</v>
      </c>
      <c r="D174" s="321">
        <f>SUM(D123:D173)</f>
        <v>0</v>
      </c>
      <c r="F174" s="70">
        <f>COUNTIF(F123:F173, "Y")</f>
        <v>0</v>
      </c>
      <c r="G174" s="70">
        <f>COUNTIF(G123:G173, "N")</f>
        <v>0</v>
      </c>
    </row>
    <row r="175" spans="1:9" ht="15" thickTop="1" x14ac:dyDescent="0.35"/>
    <row r="177" spans="1:11" s="186" customFormat="1" x14ac:dyDescent="0.35">
      <c r="A177" s="63" t="s">
        <v>871</v>
      </c>
    </row>
    <row r="178" spans="1:11" s="186" customFormat="1" ht="24.65" customHeight="1" x14ac:dyDescent="0.35">
      <c r="A178" s="524" t="s">
        <v>878</v>
      </c>
      <c r="B178" s="525"/>
      <c r="C178" s="525"/>
      <c r="D178" s="525"/>
      <c r="E178" s="525"/>
      <c r="F178" s="525"/>
      <c r="G178" s="525"/>
      <c r="H178" s="525"/>
      <c r="I178" s="525"/>
      <c r="J178" s="525"/>
      <c r="K178" s="526"/>
    </row>
    <row r="179" spans="1:11" s="186" customFormat="1" ht="101.5" customHeight="1" x14ac:dyDescent="0.35">
      <c r="A179" s="527" t="s">
        <v>325</v>
      </c>
      <c r="B179" s="529" t="s">
        <v>749</v>
      </c>
      <c r="C179" s="529" t="s">
        <v>333</v>
      </c>
      <c r="D179" s="531" t="s">
        <v>334</v>
      </c>
      <c r="E179" s="532"/>
      <c r="F179" s="531" t="s">
        <v>335</v>
      </c>
      <c r="G179" s="533"/>
      <c r="H179" s="532"/>
      <c r="I179" s="531" t="s">
        <v>872</v>
      </c>
      <c r="J179" s="532"/>
      <c r="K179" s="534" t="s">
        <v>336</v>
      </c>
    </row>
    <row r="180" spans="1:11" s="186" customFormat="1" ht="63.65" customHeight="1" x14ac:dyDescent="0.35">
      <c r="A180" s="528"/>
      <c r="B180" s="530"/>
      <c r="C180" s="530"/>
      <c r="D180" s="322" t="s">
        <v>1</v>
      </c>
      <c r="E180" s="322" t="s">
        <v>2</v>
      </c>
      <c r="F180" s="322" t="s">
        <v>1</v>
      </c>
      <c r="G180" s="322" t="s">
        <v>2</v>
      </c>
      <c r="H180" s="323" t="s">
        <v>873</v>
      </c>
      <c r="I180" s="322" t="s">
        <v>1</v>
      </c>
      <c r="J180" s="322" t="s">
        <v>2</v>
      </c>
      <c r="K180" s="534"/>
    </row>
    <row r="181" spans="1:11" s="186" customFormat="1" ht="15" customHeight="1" x14ac:dyDescent="0.35">
      <c r="A181" s="340"/>
      <c r="B181" s="324"/>
      <c r="C181" s="189"/>
      <c r="D181" s="325"/>
      <c r="E181" s="325"/>
      <c r="F181" s="325"/>
      <c r="G181" s="325"/>
      <c r="H181" s="325"/>
      <c r="I181" s="325"/>
      <c r="J181" s="325"/>
      <c r="K181" s="189"/>
    </row>
    <row r="182" spans="1:11" s="186" customFormat="1" ht="15" customHeight="1" x14ac:dyDescent="0.35">
      <c r="A182" s="340"/>
      <c r="B182" s="324"/>
      <c r="C182" s="189"/>
      <c r="D182" s="325"/>
      <c r="E182" s="325"/>
      <c r="F182" s="325"/>
      <c r="G182" s="325"/>
      <c r="H182" s="325"/>
      <c r="I182" s="325"/>
      <c r="J182" s="325"/>
      <c r="K182" s="189"/>
    </row>
    <row r="183" spans="1:11" s="186" customFormat="1" ht="15" customHeight="1" x14ac:dyDescent="0.35">
      <c r="A183" s="340"/>
      <c r="B183" s="324"/>
      <c r="C183" s="189"/>
      <c r="D183" s="325"/>
      <c r="E183" s="325"/>
      <c r="F183" s="325"/>
      <c r="G183" s="325"/>
      <c r="H183" s="325"/>
      <c r="I183" s="325"/>
      <c r="J183" s="325"/>
      <c r="K183" s="189"/>
    </row>
    <row r="184" spans="1:11" s="186" customFormat="1" ht="15" customHeight="1" x14ac:dyDescent="0.35">
      <c r="A184" s="340"/>
      <c r="B184" s="324"/>
      <c r="C184" s="189"/>
      <c r="D184" s="325"/>
      <c r="E184" s="325"/>
      <c r="F184" s="325"/>
      <c r="G184" s="325"/>
      <c r="H184" s="325"/>
      <c r="I184" s="325"/>
      <c r="J184" s="325"/>
      <c r="K184" s="189"/>
    </row>
    <row r="185" spans="1:11" s="186" customFormat="1" ht="15" customHeight="1" x14ac:dyDescent="0.35">
      <c r="A185" s="378"/>
      <c r="B185" s="324"/>
      <c r="C185" s="189"/>
      <c r="D185" s="325"/>
      <c r="E185" s="325"/>
      <c r="F185" s="325"/>
      <c r="G185" s="325"/>
      <c r="H185" s="325"/>
      <c r="I185" s="325"/>
      <c r="J185" s="325"/>
      <c r="K185" s="189"/>
    </row>
    <row r="186" spans="1:11" s="186" customFormat="1" ht="15" customHeight="1" x14ac:dyDescent="0.35">
      <c r="A186" s="340"/>
      <c r="B186" s="324"/>
      <c r="C186" s="189"/>
      <c r="D186" s="325"/>
      <c r="E186" s="325"/>
      <c r="F186" s="325"/>
      <c r="G186" s="325"/>
      <c r="H186" s="325"/>
      <c r="I186" s="325"/>
      <c r="J186" s="325"/>
      <c r="K186" s="189"/>
    </row>
    <row r="187" spans="1:11" s="186" customFormat="1" ht="15" customHeight="1" x14ac:dyDescent="0.35">
      <c r="A187" s="340"/>
      <c r="B187" s="324"/>
      <c r="C187" s="189"/>
      <c r="D187" s="325"/>
      <c r="E187" s="325"/>
      <c r="F187" s="325"/>
      <c r="G187" s="325"/>
      <c r="H187" s="325"/>
      <c r="I187" s="325"/>
      <c r="J187" s="325"/>
      <c r="K187" s="189"/>
    </row>
    <row r="188" spans="1:11" s="186" customFormat="1" ht="15" customHeight="1" x14ac:dyDescent="0.35">
      <c r="A188" s="340"/>
      <c r="B188" s="324"/>
      <c r="C188" s="189"/>
      <c r="D188" s="325"/>
      <c r="E188" s="325"/>
      <c r="F188" s="325"/>
      <c r="G188" s="325"/>
      <c r="H188" s="325"/>
      <c r="I188" s="325"/>
      <c r="J188" s="325"/>
      <c r="K188" s="189"/>
    </row>
    <row r="189" spans="1:11" s="186" customFormat="1" ht="15" customHeight="1" x14ac:dyDescent="0.35">
      <c r="A189" s="340"/>
      <c r="B189" s="324"/>
      <c r="C189" s="189"/>
      <c r="D189" s="325"/>
      <c r="E189" s="325"/>
      <c r="F189" s="325"/>
      <c r="G189" s="325"/>
      <c r="H189" s="325"/>
      <c r="I189" s="325"/>
      <c r="J189" s="325"/>
      <c r="K189" s="189"/>
    </row>
    <row r="190" spans="1:11" s="186" customFormat="1" ht="15" customHeight="1" x14ac:dyDescent="0.35">
      <c r="A190" s="340"/>
      <c r="B190" s="324"/>
      <c r="C190" s="189"/>
      <c r="D190" s="325"/>
      <c r="E190" s="325"/>
      <c r="F190" s="325"/>
      <c r="G190" s="325"/>
      <c r="H190" s="325"/>
      <c r="I190" s="325"/>
      <c r="J190" s="325"/>
      <c r="K190" s="189"/>
    </row>
    <row r="191" spans="1:11" s="186" customFormat="1" ht="15" customHeight="1" x14ac:dyDescent="0.35">
      <c r="A191" s="340"/>
      <c r="B191" s="324"/>
      <c r="C191" s="189"/>
      <c r="D191" s="325"/>
      <c r="E191" s="325"/>
      <c r="F191" s="325"/>
      <c r="G191" s="325"/>
      <c r="H191" s="325"/>
      <c r="I191" s="325"/>
      <c r="J191" s="325"/>
      <c r="K191" s="189"/>
    </row>
    <row r="192" spans="1:11" s="186" customFormat="1" ht="15" customHeight="1" x14ac:dyDescent="0.35">
      <c r="A192" s="378"/>
      <c r="B192" s="324"/>
      <c r="C192" s="189"/>
      <c r="D192" s="325"/>
      <c r="E192" s="325"/>
      <c r="F192" s="325"/>
      <c r="G192" s="325"/>
      <c r="H192" s="325"/>
      <c r="I192" s="325"/>
      <c r="J192" s="325"/>
      <c r="K192" s="189"/>
    </row>
    <row r="193" spans="1:11" s="186" customFormat="1" ht="15" customHeight="1" x14ac:dyDescent="0.35">
      <c r="A193" s="340"/>
      <c r="B193" s="324"/>
      <c r="C193" s="189"/>
      <c r="D193" s="325"/>
      <c r="E193" s="325"/>
      <c r="F193" s="325"/>
      <c r="G193" s="325"/>
      <c r="H193" s="325"/>
      <c r="I193" s="325"/>
      <c r="J193" s="325"/>
      <c r="K193" s="189"/>
    </row>
    <row r="194" spans="1:11" s="186" customFormat="1" ht="15" customHeight="1" x14ac:dyDescent="0.35">
      <c r="A194" s="340"/>
      <c r="B194" s="324"/>
      <c r="C194" s="189"/>
      <c r="D194" s="325"/>
      <c r="E194" s="325"/>
      <c r="F194" s="325"/>
      <c r="G194" s="325"/>
      <c r="H194" s="325"/>
      <c r="I194" s="325"/>
      <c r="J194" s="325"/>
      <c r="K194" s="189"/>
    </row>
    <row r="195" spans="1:11" s="186" customFormat="1" ht="15" customHeight="1" x14ac:dyDescent="0.35">
      <c r="A195" s="340"/>
      <c r="B195" s="324"/>
      <c r="C195" s="189"/>
      <c r="D195" s="325"/>
      <c r="E195" s="325"/>
      <c r="F195" s="325"/>
      <c r="G195" s="325"/>
      <c r="H195" s="325"/>
      <c r="I195" s="325"/>
      <c r="J195" s="325"/>
      <c r="K195" s="189"/>
    </row>
    <row r="196" spans="1:11" s="186" customFormat="1" ht="15" customHeight="1" x14ac:dyDescent="0.35">
      <c r="A196" s="378"/>
      <c r="B196" s="324"/>
      <c r="C196" s="189"/>
      <c r="D196" s="325"/>
      <c r="E196" s="325"/>
      <c r="F196" s="325"/>
      <c r="G196" s="325"/>
      <c r="H196" s="325"/>
      <c r="I196" s="325"/>
      <c r="J196" s="325"/>
      <c r="K196" s="189"/>
    </row>
    <row r="197" spans="1:11" s="186" customFormat="1" ht="15" customHeight="1" x14ac:dyDescent="0.35">
      <c r="A197" s="340"/>
      <c r="B197" s="324"/>
      <c r="C197" s="189"/>
      <c r="D197" s="325"/>
      <c r="E197" s="325"/>
      <c r="F197" s="325"/>
      <c r="G197" s="325"/>
      <c r="H197" s="325"/>
      <c r="I197" s="325"/>
      <c r="J197" s="325"/>
      <c r="K197" s="189"/>
    </row>
    <row r="198" spans="1:11" s="186" customFormat="1" ht="15" customHeight="1" x14ac:dyDescent="0.35">
      <c r="A198" s="340"/>
      <c r="B198" s="324"/>
      <c r="C198" s="189"/>
      <c r="D198" s="325"/>
      <c r="E198" s="325"/>
      <c r="F198" s="325"/>
      <c r="G198" s="325"/>
      <c r="H198" s="325"/>
      <c r="I198" s="325"/>
      <c r="J198" s="325"/>
      <c r="K198" s="189"/>
    </row>
    <row r="199" spans="1:11" s="186" customFormat="1" ht="15" customHeight="1" x14ac:dyDescent="0.35">
      <c r="A199" s="340"/>
      <c r="B199" s="324"/>
      <c r="C199" s="189"/>
      <c r="D199" s="325"/>
      <c r="E199" s="325"/>
      <c r="F199" s="325"/>
      <c r="G199" s="325"/>
      <c r="H199" s="325"/>
      <c r="I199" s="325"/>
      <c r="J199" s="325"/>
      <c r="K199" s="189"/>
    </row>
    <row r="200" spans="1:11" s="186" customFormat="1" ht="15" customHeight="1" x14ac:dyDescent="0.35">
      <c r="A200" s="340"/>
      <c r="B200" s="324"/>
      <c r="C200" s="189"/>
      <c r="D200" s="325"/>
      <c r="E200" s="325"/>
      <c r="F200" s="325"/>
      <c r="G200" s="325"/>
      <c r="H200" s="325"/>
      <c r="I200" s="325"/>
      <c r="J200" s="325"/>
      <c r="K200" s="189"/>
    </row>
    <row r="201" spans="1:11" s="186" customFormat="1" ht="15" customHeight="1" x14ac:dyDescent="0.35">
      <c r="A201" s="378"/>
      <c r="B201" s="324"/>
      <c r="C201" s="189"/>
      <c r="D201" s="325"/>
      <c r="E201" s="325"/>
      <c r="F201" s="325"/>
      <c r="G201" s="325"/>
      <c r="H201" s="325"/>
      <c r="I201" s="325"/>
      <c r="J201" s="325"/>
      <c r="K201" s="189"/>
    </row>
    <row r="202" spans="1:11" s="186" customFormat="1" ht="15" customHeight="1" x14ac:dyDescent="0.35">
      <c r="A202" s="340"/>
      <c r="B202" s="324"/>
      <c r="C202" s="189"/>
      <c r="D202" s="325"/>
      <c r="E202" s="325"/>
      <c r="F202" s="325"/>
      <c r="G202" s="325"/>
      <c r="H202" s="325"/>
      <c r="I202" s="325"/>
      <c r="J202" s="325"/>
      <c r="K202" s="189"/>
    </row>
    <row r="203" spans="1:11" s="186" customFormat="1" ht="15" customHeight="1" x14ac:dyDescent="0.35">
      <c r="A203" s="340"/>
      <c r="B203" s="324"/>
      <c r="C203" s="189"/>
      <c r="D203" s="325"/>
      <c r="E203" s="325"/>
      <c r="F203" s="325"/>
      <c r="G203" s="325"/>
      <c r="H203" s="325"/>
      <c r="I203" s="325"/>
      <c r="J203" s="325"/>
      <c r="K203" s="189"/>
    </row>
    <row r="204" spans="1:11" s="186" customFormat="1" ht="15" customHeight="1" x14ac:dyDescent="0.35">
      <c r="A204" s="340"/>
      <c r="B204" s="324"/>
      <c r="C204" s="189"/>
      <c r="D204" s="325"/>
      <c r="E204" s="325"/>
      <c r="F204" s="325"/>
      <c r="G204" s="325"/>
      <c r="H204" s="325"/>
      <c r="I204" s="325"/>
      <c r="J204" s="325"/>
      <c r="K204" s="189"/>
    </row>
    <row r="205" spans="1:11" s="186" customFormat="1" ht="15" customHeight="1" x14ac:dyDescent="0.35">
      <c r="A205" s="378"/>
      <c r="B205" s="324"/>
      <c r="C205" s="189"/>
      <c r="D205" s="325"/>
      <c r="E205" s="325"/>
      <c r="F205" s="325"/>
      <c r="G205" s="325"/>
      <c r="H205" s="325"/>
      <c r="I205" s="325"/>
      <c r="J205" s="325"/>
      <c r="K205" s="189"/>
    </row>
    <row r="206" spans="1:11" s="186" customFormat="1" ht="15" customHeight="1" x14ac:dyDescent="0.35">
      <c r="A206" s="340"/>
      <c r="B206" s="324"/>
      <c r="C206" s="189"/>
      <c r="D206" s="325"/>
      <c r="E206" s="325"/>
      <c r="F206" s="325"/>
      <c r="G206" s="325"/>
      <c r="H206" s="325"/>
      <c r="I206" s="325"/>
      <c r="J206" s="325"/>
      <c r="K206" s="189"/>
    </row>
    <row r="207" spans="1:11" s="186" customFormat="1" ht="15" customHeight="1" x14ac:dyDescent="0.35">
      <c r="A207" s="340"/>
      <c r="B207" s="324"/>
      <c r="C207" s="189"/>
      <c r="D207" s="325"/>
      <c r="E207" s="325"/>
      <c r="F207" s="325"/>
      <c r="G207" s="325"/>
      <c r="H207" s="325"/>
      <c r="I207" s="325"/>
      <c r="J207" s="325"/>
      <c r="K207" s="189"/>
    </row>
    <row r="208" spans="1:11" s="186" customFormat="1" ht="15" customHeight="1" x14ac:dyDescent="0.35">
      <c r="A208" s="340"/>
      <c r="B208" s="324"/>
      <c r="C208" s="189"/>
      <c r="D208" s="325"/>
      <c r="E208" s="325"/>
      <c r="F208" s="325"/>
      <c r="G208" s="325"/>
      <c r="H208" s="325"/>
      <c r="I208" s="325"/>
      <c r="J208" s="325"/>
      <c r="K208" s="189"/>
    </row>
    <row r="209" spans="1:11" s="186" customFormat="1" ht="15" customHeight="1" x14ac:dyDescent="0.35">
      <c r="A209" s="340"/>
      <c r="B209" s="324"/>
      <c r="C209" s="189"/>
      <c r="D209" s="325"/>
      <c r="E209" s="325"/>
      <c r="F209" s="325"/>
      <c r="G209" s="325"/>
      <c r="H209" s="325"/>
      <c r="I209" s="325"/>
      <c r="J209" s="325"/>
      <c r="K209" s="189"/>
    </row>
    <row r="210" spans="1:11" s="186" customFormat="1" ht="15" customHeight="1" x14ac:dyDescent="0.35">
      <c r="A210" s="340"/>
      <c r="B210" s="324"/>
      <c r="C210" s="189"/>
      <c r="D210" s="325"/>
      <c r="E210" s="325"/>
      <c r="F210" s="325"/>
      <c r="G210" s="325"/>
      <c r="H210" s="325"/>
      <c r="I210" s="325"/>
      <c r="J210" s="325"/>
      <c r="K210" s="189"/>
    </row>
    <row r="211" spans="1:11" s="186" customFormat="1" ht="15" customHeight="1" x14ac:dyDescent="0.35">
      <c r="A211" s="378"/>
      <c r="B211" s="324"/>
      <c r="C211" s="189"/>
      <c r="D211" s="325"/>
      <c r="E211" s="325"/>
      <c r="F211" s="325"/>
      <c r="G211" s="325"/>
      <c r="H211" s="325"/>
      <c r="I211" s="325"/>
      <c r="J211" s="325"/>
      <c r="K211" s="189"/>
    </row>
    <row r="212" spans="1:11" s="186" customFormat="1" ht="15" customHeight="1" x14ac:dyDescent="0.35">
      <c r="A212" s="340"/>
      <c r="B212" s="324"/>
      <c r="C212" s="189"/>
      <c r="D212" s="325"/>
      <c r="E212" s="325"/>
      <c r="F212" s="325"/>
      <c r="G212" s="325"/>
      <c r="H212" s="325"/>
      <c r="I212" s="325"/>
      <c r="J212" s="325"/>
      <c r="K212" s="189"/>
    </row>
    <row r="213" spans="1:11" s="186" customFormat="1" ht="15" customHeight="1" x14ac:dyDescent="0.35">
      <c r="A213" s="340"/>
      <c r="B213" s="324"/>
      <c r="C213" s="189"/>
      <c r="D213" s="325"/>
      <c r="E213" s="325"/>
      <c r="F213" s="325"/>
      <c r="G213" s="325"/>
      <c r="H213" s="325"/>
      <c r="I213" s="325"/>
      <c r="J213" s="325"/>
      <c r="K213" s="189"/>
    </row>
    <row r="214" spans="1:11" s="186" customFormat="1" ht="15" customHeight="1" x14ac:dyDescent="0.35">
      <c r="A214" s="340"/>
      <c r="B214" s="324"/>
      <c r="C214" s="189"/>
      <c r="D214" s="325"/>
      <c r="E214" s="325"/>
      <c r="F214" s="325"/>
      <c r="G214" s="325"/>
      <c r="H214" s="325"/>
      <c r="I214" s="325"/>
      <c r="J214" s="325"/>
      <c r="K214" s="189"/>
    </row>
    <row r="215" spans="1:11" s="186" customFormat="1" ht="15" customHeight="1" x14ac:dyDescent="0.35">
      <c r="A215" s="340"/>
      <c r="B215" s="324"/>
      <c r="C215" s="189"/>
      <c r="D215" s="325"/>
      <c r="E215" s="325"/>
      <c r="F215" s="325"/>
      <c r="G215" s="325"/>
      <c r="H215" s="325"/>
      <c r="I215" s="325"/>
      <c r="J215" s="325"/>
      <c r="K215" s="189"/>
    </row>
    <row r="216" spans="1:11" s="186" customFormat="1" ht="15" customHeight="1" x14ac:dyDescent="0.35">
      <c r="A216" s="378"/>
      <c r="B216" s="324"/>
      <c r="C216" s="189"/>
      <c r="D216" s="325"/>
      <c r="E216" s="325"/>
      <c r="F216" s="325"/>
      <c r="G216" s="325"/>
      <c r="H216" s="325"/>
      <c r="I216" s="325"/>
      <c r="J216" s="325"/>
      <c r="K216" s="189"/>
    </row>
    <row r="217" spans="1:11" s="186" customFormat="1" ht="15" customHeight="1" x14ac:dyDescent="0.35">
      <c r="A217" s="340"/>
      <c r="B217" s="324"/>
      <c r="C217" s="189"/>
      <c r="D217" s="325"/>
      <c r="E217" s="325"/>
      <c r="F217" s="325"/>
      <c r="G217" s="325"/>
      <c r="H217" s="325"/>
      <c r="I217" s="325"/>
      <c r="J217" s="325"/>
      <c r="K217" s="189"/>
    </row>
    <row r="218" spans="1:11" s="186" customFormat="1" ht="15" customHeight="1" x14ac:dyDescent="0.35">
      <c r="A218" s="340"/>
      <c r="B218" s="324"/>
      <c r="C218" s="189"/>
      <c r="D218" s="325"/>
      <c r="E218" s="325"/>
      <c r="F218" s="325"/>
      <c r="G218" s="325"/>
      <c r="H218" s="325"/>
      <c r="I218" s="325"/>
      <c r="J218" s="325"/>
      <c r="K218" s="189"/>
    </row>
    <row r="219" spans="1:11" s="186" customFormat="1" ht="15" customHeight="1" x14ac:dyDescent="0.35">
      <c r="A219" s="340"/>
      <c r="B219" s="324"/>
      <c r="C219" s="189"/>
      <c r="D219" s="325"/>
      <c r="E219" s="325"/>
      <c r="F219" s="325"/>
      <c r="G219" s="325"/>
      <c r="H219" s="325"/>
      <c r="I219" s="325"/>
      <c r="J219" s="325"/>
      <c r="K219" s="189"/>
    </row>
    <row r="220" spans="1:11" s="186" customFormat="1" ht="15" customHeight="1" x14ac:dyDescent="0.35">
      <c r="A220" s="340"/>
      <c r="B220" s="324"/>
      <c r="C220" s="189"/>
      <c r="D220" s="325"/>
      <c r="E220" s="325"/>
      <c r="F220" s="325"/>
      <c r="G220" s="325"/>
      <c r="H220" s="325"/>
      <c r="I220" s="325"/>
      <c r="J220" s="325"/>
      <c r="K220" s="189"/>
    </row>
    <row r="221" spans="1:11" s="186" customFormat="1" ht="15" customHeight="1" x14ac:dyDescent="0.35">
      <c r="A221" s="378"/>
      <c r="B221" s="324"/>
      <c r="C221" s="189"/>
      <c r="D221" s="325"/>
      <c r="E221" s="325"/>
      <c r="F221" s="325"/>
      <c r="G221" s="325"/>
      <c r="H221" s="325"/>
      <c r="I221" s="325"/>
      <c r="J221" s="325"/>
      <c r="K221" s="189"/>
    </row>
    <row r="222" spans="1:11" s="186" customFormat="1" ht="15" customHeight="1" x14ac:dyDescent="0.35">
      <c r="A222" s="340"/>
      <c r="B222" s="324"/>
      <c r="C222" s="189"/>
      <c r="D222" s="325"/>
      <c r="E222" s="325"/>
      <c r="F222" s="325"/>
      <c r="G222" s="325"/>
      <c r="H222" s="325"/>
      <c r="I222" s="325"/>
      <c r="J222" s="325"/>
      <c r="K222" s="189"/>
    </row>
    <row r="223" spans="1:11" s="186" customFormat="1" ht="15" customHeight="1" x14ac:dyDescent="0.35">
      <c r="A223" s="340"/>
      <c r="B223" s="324"/>
      <c r="C223" s="189"/>
      <c r="D223" s="325"/>
      <c r="E223" s="325"/>
      <c r="F223" s="325"/>
      <c r="G223" s="325"/>
      <c r="H223" s="325"/>
      <c r="I223" s="325"/>
      <c r="J223" s="325"/>
      <c r="K223" s="189"/>
    </row>
    <row r="224" spans="1:11" s="186" customFormat="1" ht="15" customHeight="1" x14ac:dyDescent="0.35">
      <c r="A224" s="340"/>
      <c r="B224" s="324"/>
      <c r="C224" s="189"/>
      <c r="D224" s="325"/>
      <c r="E224" s="325"/>
      <c r="F224" s="325"/>
      <c r="G224" s="325"/>
      <c r="H224" s="325"/>
      <c r="I224" s="325"/>
      <c r="J224" s="325"/>
      <c r="K224" s="189"/>
    </row>
    <row r="225" spans="1:12" s="186" customFormat="1" ht="15" customHeight="1" x14ac:dyDescent="0.35">
      <c r="A225" s="340"/>
      <c r="B225" s="324"/>
      <c r="C225" s="189"/>
      <c r="D225" s="325"/>
      <c r="E225" s="325"/>
      <c r="F225" s="325"/>
      <c r="G225" s="325"/>
      <c r="H225" s="325"/>
      <c r="I225" s="325"/>
      <c r="J225" s="325"/>
      <c r="K225" s="189"/>
    </row>
    <row r="226" spans="1:12" s="186" customFormat="1" ht="15" customHeight="1" x14ac:dyDescent="0.35">
      <c r="A226" s="378"/>
      <c r="B226" s="324"/>
      <c r="C226" s="189"/>
      <c r="D226" s="325"/>
      <c r="E226" s="325"/>
      <c r="F226" s="325"/>
      <c r="G226" s="325"/>
      <c r="H226" s="325"/>
      <c r="I226" s="325"/>
      <c r="J226" s="325"/>
      <c r="K226" s="189"/>
    </row>
    <row r="227" spans="1:12" s="186" customFormat="1" ht="15" customHeight="1" x14ac:dyDescent="0.35">
      <c r="A227" s="340"/>
      <c r="B227" s="324"/>
      <c r="C227" s="189"/>
      <c r="D227" s="325"/>
      <c r="E227" s="325"/>
      <c r="F227" s="325"/>
      <c r="G227" s="325"/>
      <c r="H227" s="325"/>
      <c r="I227" s="325"/>
      <c r="J227" s="325"/>
      <c r="K227" s="189"/>
    </row>
    <row r="228" spans="1:12" s="186" customFormat="1" ht="15" customHeight="1" x14ac:dyDescent="0.35">
      <c r="A228" s="340"/>
      <c r="B228" s="324"/>
      <c r="C228" s="189"/>
      <c r="D228" s="325"/>
      <c r="E228" s="325"/>
      <c r="F228" s="325"/>
      <c r="G228" s="325"/>
      <c r="H228" s="325"/>
      <c r="I228" s="325"/>
      <c r="J228" s="325"/>
      <c r="K228" s="189"/>
    </row>
    <row r="229" spans="1:12" s="186" customFormat="1" ht="15" customHeight="1" x14ac:dyDescent="0.35">
      <c r="A229" s="340"/>
      <c r="B229" s="324"/>
      <c r="C229" s="189"/>
      <c r="D229" s="325"/>
      <c r="E229" s="325"/>
      <c r="F229" s="325"/>
      <c r="G229" s="325"/>
      <c r="H229" s="325"/>
      <c r="I229" s="325"/>
      <c r="J229" s="325"/>
      <c r="K229" s="189"/>
    </row>
    <row r="230" spans="1:12" s="186" customFormat="1" ht="15" customHeight="1" x14ac:dyDescent="0.35">
      <c r="A230" s="340"/>
      <c r="B230" s="324"/>
      <c r="C230" s="189"/>
      <c r="D230" s="325"/>
      <c r="E230" s="325"/>
      <c r="F230" s="325"/>
      <c r="G230" s="325"/>
      <c r="H230" s="325"/>
      <c r="I230" s="325"/>
      <c r="J230" s="325"/>
      <c r="K230" s="189"/>
    </row>
    <row r="231" spans="1:12" s="186" customFormat="1" ht="15" customHeight="1" x14ac:dyDescent="0.35">
      <c r="A231" s="378"/>
      <c r="B231" s="324"/>
      <c r="C231" s="189"/>
      <c r="D231" s="325"/>
      <c r="E231" s="325"/>
      <c r="F231" s="325"/>
      <c r="G231" s="325"/>
      <c r="H231" s="325"/>
      <c r="I231" s="325"/>
      <c r="J231" s="325"/>
      <c r="K231" s="189"/>
    </row>
    <row r="232" spans="1:12" s="186" customFormat="1" ht="15" customHeight="1" thickBot="1" x14ac:dyDescent="0.4">
      <c r="A232" s="326" t="s">
        <v>702</v>
      </c>
      <c r="B232" s="200">
        <f>SUM(B181:B231)</f>
        <v>0</v>
      </c>
      <c r="C232" s="192"/>
      <c r="D232" s="199">
        <f>COUNTIF(D181:D231, "Y")</f>
        <v>0</v>
      </c>
      <c r="E232" s="199">
        <f>COUNTIF(E181:E231, "N")</f>
        <v>0</v>
      </c>
      <c r="F232" s="199">
        <f>COUNTIF(F181:F231, "Y")</f>
        <v>0</v>
      </c>
      <c r="G232" s="199">
        <f>COUNTIF(G181:G231, "N")</f>
        <v>0</v>
      </c>
      <c r="H232" s="199">
        <f>COUNTIF(H181:H231, "N/A")</f>
        <v>0</v>
      </c>
      <c r="I232" s="199">
        <f>COUNTIF(I181:I231, "Y")</f>
        <v>0</v>
      </c>
      <c r="J232" s="199">
        <f>COUNTIF(J181:J231, "N")</f>
        <v>0</v>
      </c>
      <c r="K232" s="192"/>
    </row>
    <row r="233" spans="1:12" s="186" customFormat="1" ht="15" customHeight="1" thickTop="1" x14ac:dyDescent="0.35">
      <c r="A233" s="192"/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</row>
    <row r="234" spans="1:12" s="186" customFormat="1" ht="15" customHeight="1" x14ac:dyDescent="0.35">
      <c r="A234" s="192"/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</row>
    <row r="235" spans="1:12" s="186" customFormat="1" ht="15" customHeight="1" x14ac:dyDescent="0.35">
      <c r="A235" s="63" t="s">
        <v>874</v>
      </c>
    </row>
    <row r="236" spans="1:12" s="186" customFormat="1" ht="26.5" customHeight="1" x14ac:dyDescent="0.35">
      <c r="A236" s="535" t="s">
        <v>879</v>
      </c>
      <c r="B236" s="535"/>
      <c r="C236" s="535"/>
      <c r="D236" s="535"/>
      <c r="E236" s="535"/>
      <c r="F236" s="535"/>
      <c r="G236" s="535"/>
      <c r="H236" s="535"/>
      <c r="I236" s="535"/>
      <c r="J236" s="535"/>
      <c r="K236" s="535"/>
      <c r="L236" s="535"/>
    </row>
    <row r="237" spans="1:12" s="186" customFormat="1" ht="57.65" customHeight="1" x14ac:dyDescent="0.35">
      <c r="A237" s="527" t="s">
        <v>325</v>
      </c>
      <c r="B237" s="529" t="s">
        <v>749</v>
      </c>
      <c r="C237" s="529" t="s">
        <v>333</v>
      </c>
      <c r="D237" s="529" t="s">
        <v>875</v>
      </c>
      <c r="E237" s="531" t="s">
        <v>334</v>
      </c>
      <c r="F237" s="532"/>
      <c r="G237" s="531" t="s">
        <v>335</v>
      </c>
      <c r="H237" s="533"/>
      <c r="I237" s="532"/>
      <c r="J237" s="531" t="s">
        <v>876</v>
      </c>
      <c r="K237" s="532"/>
      <c r="L237" s="534" t="s">
        <v>336</v>
      </c>
    </row>
    <row r="238" spans="1:12" s="186" customFormat="1" ht="57" customHeight="1" x14ac:dyDescent="0.35">
      <c r="A238" s="528"/>
      <c r="B238" s="530"/>
      <c r="C238" s="530"/>
      <c r="D238" s="536"/>
      <c r="E238" s="322" t="s">
        <v>1</v>
      </c>
      <c r="F238" s="322" t="s">
        <v>2</v>
      </c>
      <c r="G238" s="322" t="s">
        <v>1</v>
      </c>
      <c r="H238" s="322" t="s">
        <v>2</v>
      </c>
      <c r="I238" s="323" t="s">
        <v>873</v>
      </c>
      <c r="J238" s="322" t="s">
        <v>1</v>
      </c>
      <c r="K238" s="322" t="s">
        <v>2</v>
      </c>
      <c r="L238" s="534"/>
    </row>
    <row r="239" spans="1:12" s="186" customFormat="1" ht="15" customHeight="1" x14ac:dyDescent="0.35">
      <c r="A239" s="340"/>
      <c r="B239" s="324"/>
      <c r="C239" s="189"/>
      <c r="D239" s="189"/>
      <c r="E239" s="325"/>
      <c r="F239" s="325"/>
      <c r="G239" s="325"/>
      <c r="H239" s="325"/>
      <c r="I239" s="325"/>
      <c r="J239" s="325"/>
      <c r="K239" s="325"/>
      <c r="L239" s="189"/>
    </row>
    <row r="240" spans="1:12" s="186" customFormat="1" ht="15" customHeight="1" x14ac:dyDescent="0.35">
      <c r="A240" s="340"/>
      <c r="B240" s="324"/>
      <c r="C240" s="189"/>
      <c r="D240" s="189"/>
      <c r="E240" s="325"/>
      <c r="F240" s="325"/>
      <c r="G240" s="325"/>
      <c r="H240" s="325"/>
      <c r="I240" s="325"/>
      <c r="J240" s="325"/>
      <c r="K240" s="325"/>
      <c r="L240" s="189"/>
    </row>
    <row r="241" spans="1:12" s="186" customFormat="1" ht="15" customHeight="1" x14ac:dyDescent="0.35">
      <c r="A241" s="340"/>
      <c r="B241" s="324"/>
      <c r="C241" s="189"/>
      <c r="D241" s="189"/>
      <c r="E241" s="325"/>
      <c r="F241" s="325"/>
      <c r="G241" s="325"/>
      <c r="H241" s="325"/>
      <c r="I241" s="325"/>
      <c r="J241" s="325"/>
      <c r="K241" s="325"/>
      <c r="L241" s="189"/>
    </row>
    <row r="242" spans="1:12" s="186" customFormat="1" ht="15" customHeight="1" x14ac:dyDescent="0.35">
      <c r="A242" s="340"/>
      <c r="B242" s="324"/>
      <c r="C242" s="189"/>
      <c r="D242" s="189"/>
      <c r="E242" s="325"/>
      <c r="F242" s="325"/>
      <c r="G242" s="325"/>
      <c r="H242" s="325"/>
      <c r="I242" s="325"/>
      <c r="J242" s="325"/>
      <c r="K242" s="325"/>
      <c r="L242" s="189"/>
    </row>
    <row r="243" spans="1:12" s="186" customFormat="1" ht="15" customHeight="1" x14ac:dyDescent="0.35">
      <c r="A243" s="378"/>
      <c r="B243" s="324"/>
      <c r="C243" s="189"/>
      <c r="D243" s="189"/>
      <c r="E243" s="325"/>
      <c r="F243" s="325"/>
      <c r="G243" s="325"/>
      <c r="H243" s="325"/>
      <c r="I243" s="325"/>
      <c r="J243" s="325"/>
      <c r="K243" s="325"/>
      <c r="L243" s="189"/>
    </row>
    <row r="244" spans="1:12" s="186" customFormat="1" ht="15" customHeight="1" x14ac:dyDescent="0.35">
      <c r="A244" s="340"/>
      <c r="B244" s="324"/>
      <c r="C244" s="189"/>
      <c r="D244" s="189"/>
      <c r="E244" s="325"/>
      <c r="F244" s="325"/>
      <c r="G244" s="325"/>
      <c r="H244" s="325"/>
      <c r="I244" s="325"/>
      <c r="J244" s="325"/>
      <c r="K244" s="325"/>
      <c r="L244" s="189"/>
    </row>
    <row r="245" spans="1:12" s="186" customFormat="1" ht="15" customHeight="1" x14ac:dyDescent="0.35">
      <c r="A245" s="340"/>
      <c r="B245" s="324"/>
      <c r="C245" s="189"/>
      <c r="D245" s="189"/>
      <c r="E245" s="325"/>
      <c r="F245" s="325"/>
      <c r="G245" s="325"/>
      <c r="H245" s="325"/>
      <c r="I245" s="325"/>
      <c r="J245" s="325"/>
      <c r="K245" s="325"/>
      <c r="L245" s="189"/>
    </row>
    <row r="246" spans="1:12" s="186" customFormat="1" ht="15" customHeight="1" x14ac:dyDescent="0.35">
      <c r="A246" s="340"/>
      <c r="B246" s="324"/>
      <c r="C246" s="189"/>
      <c r="D246" s="189"/>
      <c r="E246" s="325"/>
      <c r="F246" s="325"/>
      <c r="G246" s="325"/>
      <c r="H246" s="325"/>
      <c r="I246" s="325"/>
      <c r="J246" s="325"/>
      <c r="K246" s="325"/>
      <c r="L246" s="189"/>
    </row>
    <row r="247" spans="1:12" s="186" customFormat="1" ht="15" customHeight="1" x14ac:dyDescent="0.35">
      <c r="A247" s="340"/>
      <c r="B247" s="324"/>
      <c r="C247" s="189"/>
      <c r="D247" s="189"/>
      <c r="E247" s="325"/>
      <c r="F247" s="325"/>
      <c r="G247" s="325"/>
      <c r="H247" s="325"/>
      <c r="I247" s="325"/>
      <c r="J247" s="325"/>
      <c r="K247" s="325"/>
      <c r="L247" s="189"/>
    </row>
    <row r="248" spans="1:12" s="186" customFormat="1" ht="15" customHeight="1" x14ac:dyDescent="0.35">
      <c r="A248" s="340"/>
      <c r="B248" s="324"/>
      <c r="C248" s="189"/>
      <c r="D248" s="189"/>
      <c r="E248" s="325"/>
      <c r="F248" s="325"/>
      <c r="G248" s="325"/>
      <c r="H248" s="325"/>
      <c r="I248" s="325"/>
      <c r="J248" s="325"/>
      <c r="K248" s="325"/>
      <c r="L248" s="189"/>
    </row>
    <row r="249" spans="1:12" s="186" customFormat="1" ht="15" customHeight="1" x14ac:dyDescent="0.35">
      <c r="A249" s="340"/>
      <c r="B249" s="324"/>
      <c r="C249" s="189"/>
      <c r="D249" s="189"/>
      <c r="E249" s="325"/>
      <c r="F249" s="325"/>
      <c r="G249" s="325"/>
      <c r="H249" s="325"/>
      <c r="I249" s="325"/>
      <c r="J249" s="325"/>
      <c r="K249" s="325"/>
      <c r="L249" s="189"/>
    </row>
    <row r="250" spans="1:12" s="186" customFormat="1" ht="15" customHeight="1" x14ac:dyDescent="0.35">
      <c r="A250" s="378"/>
      <c r="B250" s="324"/>
      <c r="C250" s="189"/>
      <c r="D250" s="189"/>
      <c r="E250" s="325"/>
      <c r="F250" s="325"/>
      <c r="G250" s="325"/>
      <c r="H250" s="325"/>
      <c r="I250" s="325"/>
      <c r="J250" s="325"/>
      <c r="K250" s="325"/>
      <c r="L250" s="189"/>
    </row>
    <row r="251" spans="1:12" s="186" customFormat="1" ht="15" customHeight="1" x14ac:dyDescent="0.35">
      <c r="A251" s="340"/>
      <c r="B251" s="324"/>
      <c r="C251" s="189"/>
      <c r="D251" s="189"/>
      <c r="E251" s="325"/>
      <c r="F251" s="325"/>
      <c r="G251" s="325"/>
      <c r="H251" s="325"/>
      <c r="I251" s="325"/>
      <c r="J251" s="325"/>
      <c r="K251" s="325"/>
      <c r="L251" s="189"/>
    </row>
    <row r="252" spans="1:12" s="186" customFormat="1" ht="15" customHeight="1" x14ac:dyDescent="0.35">
      <c r="A252" s="340"/>
      <c r="B252" s="324"/>
      <c r="C252" s="189"/>
      <c r="D252" s="189"/>
      <c r="E252" s="325"/>
      <c r="F252" s="325"/>
      <c r="G252" s="325"/>
      <c r="H252" s="325"/>
      <c r="I252" s="325"/>
      <c r="J252" s="325"/>
      <c r="K252" s="325"/>
      <c r="L252" s="189"/>
    </row>
    <row r="253" spans="1:12" s="186" customFormat="1" ht="15" customHeight="1" x14ac:dyDescent="0.35">
      <c r="A253" s="340"/>
      <c r="B253" s="324"/>
      <c r="C253" s="189"/>
      <c r="D253" s="189"/>
      <c r="E253" s="325"/>
      <c r="F253" s="325"/>
      <c r="G253" s="325"/>
      <c r="H253" s="325"/>
      <c r="I253" s="325"/>
      <c r="J253" s="325"/>
      <c r="K253" s="325"/>
      <c r="L253" s="189"/>
    </row>
    <row r="254" spans="1:12" s="186" customFormat="1" ht="15" customHeight="1" x14ac:dyDescent="0.35">
      <c r="A254" s="378"/>
      <c r="B254" s="324"/>
      <c r="C254" s="189"/>
      <c r="D254" s="189"/>
      <c r="E254" s="325"/>
      <c r="F254" s="325"/>
      <c r="G254" s="325"/>
      <c r="H254" s="325"/>
      <c r="I254" s="325"/>
      <c r="J254" s="325"/>
      <c r="K254" s="325"/>
      <c r="L254" s="189"/>
    </row>
    <row r="255" spans="1:12" s="186" customFormat="1" ht="15" customHeight="1" x14ac:dyDescent="0.35">
      <c r="A255" s="340"/>
      <c r="B255" s="324"/>
      <c r="C255" s="189"/>
      <c r="D255" s="189"/>
      <c r="E255" s="325"/>
      <c r="F255" s="325"/>
      <c r="G255" s="325"/>
      <c r="H255" s="325"/>
      <c r="I255" s="325"/>
      <c r="J255" s="325"/>
      <c r="K255" s="325"/>
      <c r="L255" s="189"/>
    </row>
    <row r="256" spans="1:12" s="186" customFormat="1" ht="15" customHeight="1" x14ac:dyDescent="0.35">
      <c r="A256" s="340"/>
      <c r="B256" s="324"/>
      <c r="C256" s="189"/>
      <c r="D256" s="189"/>
      <c r="E256" s="325"/>
      <c r="F256" s="325"/>
      <c r="G256" s="325"/>
      <c r="H256" s="325"/>
      <c r="I256" s="325"/>
      <c r="J256" s="325"/>
      <c r="K256" s="325"/>
      <c r="L256" s="189"/>
    </row>
    <row r="257" spans="1:12" s="186" customFormat="1" ht="15" customHeight="1" x14ac:dyDescent="0.35">
      <c r="A257" s="340"/>
      <c r="B257" s="324"/>
      <c r="C257" s="189"/>
      <c r="D257" s="189"/>
      <c r="E257" s="325"/>
      <c r="F257" s="325"/>
      <c r="G257" s="325"/>
      <c r="H257" s="325"/>
      <c r="I257" s="325"/>
      <c r="J257" s="325"/>
      <c r="K257" s="325"/>
      <c r="L257" s="189"/>
    </row>
    <row r="258" spans="1:12" s="186" customFormat="1" ht="15" customHeight="1" x14ac:dyDescent="0.35">
      <c r="A258" s="340"/>
      <c r="B258" s="324"/>
      <c r="C258" s="189"/>
      <c r="D258" s="189"/>
      <c r="E258" s="325"/>
      <c r="F258" s="325"/>
      <c r="G258" s="325"/>
      <c r="H258" s="325"/>
      <c r="I258" s="325"/>
      <c r="J258" s="325"/>
      <c r="K258" s="325"/>
      <c r="L258" s="189"/>
    </row>
    <row r="259" spans="1:12" s="186" customFormat="1" ht="15" customHeight="1" x14ac:dyDescent="0.35">
      <c r="A259" s="378"/>
      <c r="B259" s="324"/>
      <c r="C259" s="189"/>
      <c r="D259" s="189"/>
      <c r="E259" s="325"/>
      <c r="F259" s="325"/>
      <c r="G259" s="325"/>
      <c r="H259" s="325"/>
      <c r="I259" s="325"/>
      <c r="J259" s="325"/>
      <c r="K259" s="325"/>
      <c r="L259" s="189"/>
    </row>
    <row r="260" spans="1:12" s="186" customFormat="1" ht="15" customHeight="1" x14ac:dyDescent="0.35">
      <c r="A260" s="340"/>
      <c r="B260" s="324"/>
      <c r="C260" s="189"/>
      <c r="D260" s="189"/>
      <c r="E260" s="325"/>
      <c r="F260" s="325"/>
      <c r="G260" s="325"/>
      <c r="H260" s="325"/>
      <c r="I260" s="325"/>
      <c r="J260" s="325"/>
      <c r="K260" s="325"/>
      <c r="L260" s="189"/>
    </row>
    <row r="261" spans="1:12" s="186" customFormat="1" ht="15" customHeight="1" x14ac:dyDescent="0.35">
      <c r="A261" s="340"/>
      <c r="B261" s="324"/>
      <c r="C261" s="189"/>
      <c r="D261" s="189"/>
      <c r="E261" s="325"/>
      <c r="F261" s="325"/>
      <c r="G261" s="325"/>
      <c r="H261" s="325"/>
      <c r="I261" s="325"/>
      <c r="J261" s="325"/>
      <c r="K261" s="325"/>
      <c r="L261" s="189"/>
    </row>
    <row r="262" spans="1:12" s="186" customFormat="1" ht="15" customHeight="1" x14ac:dyDescent="0.35">
      <c r="A262" s="340"/>
      <c r="B262" s="324"/>
      <c r="C262" s="189"/>
      <c r="D262" s="189"/>
      <c r="E262" s="325"/>
      <c r="F262" s="325"/>
      <c r="G262" s="325"/>
      <c r="H262" s="325"/>
      <c r="I262" s="325"/>
      <c r="J262" s="325"/>
      <c r="K262" s="325"/>
      <c r="L262" s="189"/>
    </row>
    <row r="263" spans="1:12" s="186" customFormat="1" ht="15" customHeight="1" x14ac:dyDescent="0.35">
      <c r="A263" s="378"/>
      <c r="B263" s="324"/>
      <c r="C263" s="189"/>
      <c r="D263" s="189"/>
      <c r="E263" s="325"/>
      <c r="F263" s="325"/>
      <c r="G263" s="325"/>
      <c r="H263" s="325"/>
      <c r="I263" s="325"/>
      <c r="J263" s="325"/>
      <c r="K263" s="325"/>
      <c r="L263" s="189"/>
    </row>
    <row r="264" spans="1:12" s="186" customFormat="1" ht="15" customHeight="1" x14ac:dyDescent="0.35">
      <c r="A264" s="340"/>
      <c r="B264" s="324"/>
      <c r="C264" s="189"/>
      <c r="D264" s="189"/>
      <c r="E264" s="325"/>
      <c r="F264" s="325"/>
      <c r="G264" s="325"/>
      <c r="H264" s="325"/>
      <c r="I264" s="325"/>
      <c r="J264" s="325"/>
      <c r="K264" s="325"/>
      <c r="L264" s="189"/>
    </row>
    <row r="265" spans="1:12" s="186" customFormat="1" ht="15" customHeight="1" x14ac:dyDescent="0.35">
      <c r="A265" s="340"/>
      <c r="B265" s="324"/>
      <c r="C265" s="189"/>
      <c r="D265" s="189"/>
      <c r="E265" s="325"/>
      <c r="F265" s="325"/>
      <c r="G265" s="325"/>
      <c r="H265" s="325"/>
      <c r="I265" s="325"/>
      <c r="J265" s="325"/>
      <c r="K265" s="325"/>
      <c r="L265" s="189"/>
    </row>
    <row r="266" spans="1:12" s="186" customFormat="1" ht="15" customHeight="1" x14ac:dyDescent="0.35">
      <c r="A266" s="340"/>
      <c r="B266" s="324"/>
      <c r="C266" s="189"/>
      <c r="D266" s="189"/>
      <c r="E266" s="325"/>
      <c r="F266" s="325"/>
      <c r="G266" s="325"/>
      <c r="H266" s="325"/>
      <c r="I266" s="325"/>
      <c r="J266" s="325"/>
      <c r="K266" s="325"/>
      <c r="L266" s="189"/>
    </row>
    <row r="267" spans="1:12" s="186" customFormat="1" ht="15" customHeight="1" x14ac:dyDescent="0.35">
      <c r="A267" s="340"/>
      <c r="B267" s="324"/>
      <c r="C267" s="189"/>
      <c r="D267" s="189"/>
      <c r="E267" s="325"/>
      <c r="F267" s="325"/>
      <c r="G267" s="325"/>
      <c r="H267" s="325"/>
      <c r="I267" s="325"/>
      <c r="J267" s="325"/>
      <c r="K267" s="325"/>
      <c r="L267" s="189"/>
    </row>
    <row r="268" spans="1:12" s="186" customFormat="1" ht="15" customHeight="1" x14ac:dyDescent="0.35">
      <c r="A268" s="340"/>
      <c r="B268" s="324"/>
      <c r="C268" s="189"/>
      <c r="D268" s="189"/>
      <c r="E268" s="325"/>
      <c r="F268" s="325"/>
      <c r="G268" s="325"/>
      <c r="H268" s="325"/>
      <c r="I268" s="325"/>
      <c r="J268" s="325"/>
      <c r="K268" s="325"/>
      <c r="L268" s="189"/>
    </row>
    <row r="269" spans="1:12" s="186" customFormat="1" ht="15" customHeight="1" x14ac:dyDescent="0.35">
      <c r="A269" s="378"/>
      <c r="B269" s="324"/>
      <c r="C269" s="189"/>
      <c r="D269" s="189"/>
      <c r="E269" s="325"/>
      <c r="F269" s="325"/>
      <c r="G269" s="325"/>
      <c r="H269" s="325"/>
      <c r="I269" s="325"/>
      <c r="J269" s="325"/>
      <c r="K269" s="325"/>
      <c r="L269" s="189"/>
    </row>
    <row r="270" spans="1:12" s="186" customFormat="1" ht="15" customHeight="1" x14ac:dyDescent="0.35">
      <c r="A270" s="340"/>
      <c r="B270" s="324"/>
      <c r="C270" s="189"/>
      <c r="D270" s="189"/>
      <c r="E270" s="325"/>
      <c r="F270" s="325"/>
      <c r="G270" s="325"/>
      <c r="H270" s="325"/>
      <c r="I270" s="325"/>
      <c r="J270" s="325"/>
      <c r="K270" s="325"/>
      <c r="L270" s="189"/>
    </row>
    <row r="271" spans="1:12" s="186" customFormat="1" ht="15" customHeight="1" x14ac:dyDescent="0.35">
      <c r="A271" s="340"/>
      <c r="B271" s="324"/>
      <c r="C271" s="189"/>
      <c r="D271" s="189"/>
      <c r="E271" s="325"/>
      <c r="F271" s="325"/>
      <c r="G271" s="325"/>
      <c r="H271" s="325"/>
      <c r="I271" s="325"/>
      <c r="J271" s="325"/>
      <c r="K271" s="325"/>
      <c r="L271" s="189"/>
    </row>
    <row r="272" spans="1:12" s="186" customFormat="1" ht="15" customHeight="1" x14ac:dyDescent="0.35">
      <c r="A272" s="340"/>
      <c r="B272" s="324"/>
      <c r="C272" s="189"/>
      <c r="D272" s="189"/>
      <c r="E272" s="325"/>
      <c r="F272" s="325"/>
      <c r="G272" s="325"/>
      <c r="H272" s="325"/>
      <c r="I272" s="325"/>
      <c r="J272" s="325"/>
      <c r="K272" s="325"/>
      <c r="L272" s="189"/>
    </row>
    <row r="273" spans="1:12" s="186" customFormat="1" ht="15" customHeight="1" x14ac:dyDescent="0.35">
      <c r="A273" s="340"/>
      <c r="B273" s="324"/>
      <c r="C273" s="189"/>
      <c r="D273" s="189"/>
      <c r="E273" s="325"/>
      <c r="F273" s="325"/>
      <c r="G273" s="325"/>
      <c r="H273" s="325"/>
      <c r="I273" s="325"/>
      <c r="J273" s="325"/>
      <c r="K273" s="325"/>
      <c r="L273" s="189"/>
    </row>
    <row r="274" spans="1:12" s="186" customFormat="1" ht="15" customHeight="1" x14ac:dyDescent="0.35">
      <c r="A274" s="378"/>
      <c r="B274" s="324"/>
      <c r="C274" s="189"/>
      <c r="D274" s="189"/>
      <c r="E274" s="325"/>
      <c r="F274" s="325"/>
      <c r="G274" s="325"/>
      <c r="H274" s="325"/>
      <c r="I274" s="325"/>
      <c r="J274" s="325"/>
      <c r="K274" s="325"/>
      <c r="L274" s="189"/>
    </row>
    <row r="275" spans="1:12" s="186" customFormat="1" ht="15" customHeight="1" x14ac:dyDescent="0.35">
      <c r="A275" s="340"/>
      <c r="B275" s="324"/>
      <c r="C275" s="189"/>
      <c r="D275" s="189"/>
      <c r="E275" s="325"/>
      <c r="F275" s="325"/>
      <c r="G275" s="325"/>
      <c r="H275" s="325"/>
      <c r="I275" s="325"/>
      <c r="J275" s="325"/>
      <c r="K275" s="325"/>
      <c r="L275" s="189"/>
    </row>
    <row r="276" spans="1:12" s="186" customFormat="1" ht="15" customHeight="1" x14ac:dyDescent="0.35">
      <c r="A276" s="340"/>
      <c r="B276" s="324"/>
      <c r="C276" s="189"/>
      <c r="D276" s="189"/>
      <c r="E276" s="325"/>
      <c r="F276" s="325"/>
      <c r="G276" s="325"/>
      <c r="H276" s="325"/>
      <c r="I276" s="325"/>
      <c r="J276" s="325"/>
      <c r="K276" s="325"/>
      <c r="L276" s="189"/>
    </row>
    <row r="277" spans="1:12" s="186" customFormat="1" ht="15" customHeight="1" x14ac:dyDescent="0.35">
      <c r="A277" s="340"/>
      <c r="B277" s="324"/>
      <c r="C277" s="189"/>
      <c r="D277" s="189"/>
      <c r="E277" s="325"/>
      <c r="F277" s="325"/>
      <c r="G277" s="325"/>
      <c r="H277" s="325"/>
      <c r="I277" s="325"/>
      <c r="J277" s="325"/>
      <c r="K277" s="325"/>
      <c r="L277" s="189"/>
    </row>
    <row r="278" spans="1:12" s="186" customFormat="1" ht="15" customHeight="1" x14ac:dyDescent="0.35">
      <c r="A278" s="340"/>
      <c r="B278" s="324"/>
      <c r="C278" s="189"/>
      <c r="D278" s="189"/>
      <c r="E278" s="325"/>
      <c r="F278" s="325"/>
      <c r="G278" s="325"/>
      <c r="H278" s="325"/>
      <c r="I278" s="325"/>
      <c r="J278" s="325"/>
      <c r="K278" s="325"/>
      <c r="L278" s="189"/>
    </row>
    <row r="279" spans="1:12" s="186" customFormat="1" ht="15" customHeight="1" x14ac:dyDescent="0.35">
      <c r="A279" s="378"/>
      <c r="B279" s="324"/>
      <c r="C279" s="189"/>
      <c r="D279" s="189"/>
      <c r="E279" s="325"/>
      <c r="F279" s="325"/>
      <c r="G279" s="325"/>
      <c r="H279" s="325"/>
      <c r="I279" s="325"/>
      <c r="J279" s="325"/>
      <c r="K279" s="325"/>
      <c r="L279" s="189"/>
    </row>
    <row r="280" spans="1:12" s="186" customFormat="1" ht="15" customHeight="1" x14ac:dyDescent="0.35">
      <c r="A280" s="340"/>
      <c r="B280" s="324"/>
      <c r="C280" s="189"/>
      <c r="D280" s="189"/>
      <c r="E280" s="325"/>
      <c r="F280" s="325"/>
      <c r="G280" s="325"/>
      <c r="H280" s="325"/>
      <c r="I280" s="325"/>
      <c r="J280" s="325"/>
      <c r="K280" s="325"/>
      <c r="L280" s="189"/>
    </row>
    <row r="281" spans="1:12" s="186" customFormat="1" ht="15" customHeight="1" x14ac:dyDescent="0.35">
      <c r="A281" s="340"/>
      <c r="B281" s="324"/>
      <c r="C281" s="189"/>
      <c r="D281" s="189"/>
      <c r="E281" s="325"/>
      <c r="F281" s="325"/>
      <c r="G281" s="325"/>
      <c r="H281" s="325"/>
      <c r="I281" s="325"/>
      <c r="J281" s="325"/>
      <c r="K281" s="325"/>
      <c r="L281" s="189"/>
    </row>
    <row r="282" spans="1:12" s="186" customFormat="1" ht="15" customHeight="1" x14ac:dyDescent="0.35">
      <c r="A282" s="340"/>
      <c r="B282" s="324"/>
      <c r="C282" s="189"/>
      <c r="D282" s="189"/>
      <c r="E282" s="325"/>
      <c r="F282" s="325"/>
      <c r="G282" s="325"/>
      <c r="H282" s="325"/>
      <c r="I282" s="325"/>
      <c r="J282" s="325"/>
      <c r="K282" s="325"/>
      <c r="L282" s="189"/>
    </row>
    <row r="283" spans="1:12" s="186" customFormat="1" ht="15" customHeight="1" x14ac:dyDescent="0.35">
      <c r="A283" s="340"/>
      <c r="B283" s="324"/>
      <c r="C283" s="189"/>
      <c r="D283" s="189"/>
      <c r="E283" s="325"/>
      <c r="F283" s="325"/>
      <c r="G283" s="325"/>
      <c r="H283" s="325"/>
      <c r="I283" s="325"/>
      <c r="J283" s="325"/>
      <c r="K283" s="325"/>
      <c r="L283" s="189"/>
    </row>
    <row r="284" spans="1:12" s="186" customFormat="1" ht="15" customHeight="1" x14ac:dyDescent="0.35">
      <c r="A284" s="378"/>
      <c r="B284" s="324"/>
      <c r="C284" s="189"/>
      <c r="D284" s="189"/>
      <c r="E284" s="325"/>
      <c r="F284" s="325"/>
      <c r="G284" s="325"/>
      <c r="H284" s="325"/>
      <c r="I284" s="325"/>
      <c r="J284" s="325"/>
      <c r="K284" s="325"/>
      <c r="L284" s="189"/>
    </row>
    <row r="285" spans="1:12" s="186" customFormat="1" ht="15" customHeight="1" x14ac:dyDescent="0.35">
      <c r="A285" s="340"/>
      <c r="B285" s="324"/>
      <c r="C285" s="189"/>
      <c r="D285" s="189"/>
      <c r="E285" s="325"/>
      <c r="F285" s="325"/>
      <c r="G285" s="325"/>
      <c r="H285" s="325"/>
      <c r="I285" s="325"/>
      <c r="J285" s="325"/>
      <c r="K285" s="325"/>
      <c r="L285" s="189"/>
    </row>
    <row r="286" spans="1:12" s="186" customFormat="1" ht="15" customHeight="1" x14ac:dyDescent="0.35">
      <c r="A286" s="340"/>
      <c r="B286" s="324"/>
      <c r="C286" s="189"/>
      <c r="D286" s="189"/>
      <c r="E286" s="325"/>
      <c r="F286" s="325"/>
      <c r="G286" s="325"/>
      <c r="H286" s="325"/>
      <c r="I286" s="325"/>
      <c r="J286" s="325"/>
      <c r="K286" s="325"/>
      <c r="L286" s="189"/>
    </row>
    <row r="287" spans="1:12" s="186" customFormat="1" ht="15" customHeight="1" x14ac:dyDescent="0.35">
      <c r="A287" s="340"/>
      <c r="B287" s="324"/>
      <c r="C287" s="189"/>
      <c r="D287" s="189"/>
      <c r="E287" s="325"/>
      <c r="F287" s="325"/>
      <c r="G287" s="325"/>
      <c r="H287" s="325"/>
      <c r="I287" s="325"/>
      <c r="J287" s="325"/>
      <c r="K287" s="325"/>
      <c r="L287" s="189"/>
    </row>
    <row r="288" spans="1:12" s="186" customFormat="1" ht="15" customHeight="1" x14ac:dyDescent="0.35">
      <c r="A288" s="340"/>
      <c r="B288" s="324"/>
      <c r="C288" s="189"/>
      <c r="D288" s="189"/>
      <c r="E288" s="325"/>
      <c r="F288" s="325"/>
      <c r="G288" s="325"/>
      <c r="H288" s="325"/>
      <c r="I288" s="325"/>
      <c r="J288" s="325"/>
      <c r="K288" s="325"/>
      <c r="L288" s="189"/>
    </row>
    <row r="289" spans="1:12" s="186" customFormat="1" ht="15" customHeight="1" x14ac:dyDescent="0.35">
      <c r="A289" s="378"/>
      <c r="B289" s="324"/>
      <c r="C289" s="189"/>
      <c r="D289" s="189"/>
      <c r="E289" s="325"/>
      <c r="F289" s="325"/>
      <c r="G289" s="325"/>
      <c r="H289" s="325"/>
      <c r="I289" s="325"/>
      <c r="J289" s="325"/>
      <c r="K289" s="325"/>
      <c r="L289" s="189"/>
    </row>
    <row r="290" spans="1:12" s="186" customFormat="1" ht="15" customHeight="1" thickBot="1" x14ac:dyDescent="0.4">
      <c r="A290" s="326" t="s">
        <v>702</v>
      </c>
      <c r="B290" s="327">
        <f>SUM(B239:B289)</f>
        <v>0</v>
      </c>
      <c r="C290" s="192"/>
      <c r="D290" s="192"/>
      <c r="E290" s="199">
        <f>COUNTIF(E239:E289, "Y")</f>
        <v>0</v>
      </c>
      <c r="F290" s="199">
        <f>COUNTIF(F239:F289, "N")</f>
        <v>0</v>
      </c>
      <c r="G290" s="199">
        <f>COUNTIF(G239:G289, "Y")</f>
        <v>0</v>
      </c>
      <c r="H290" s="199">
        <f>COUNTIF(H239:H289, "N")</f>
        <v>0</v>
      </c>
      <c r="I290" s="199">
        <f>COUNTIF(I239:I289, "N/A")</f>
        <v>0</v>
      </c>
      <c r="J290" s="199">
        <f>COUNTIF(J239:J289, "Y")</f>
        <v>0</v>
      </c>
      <c r="K290" s="199">
        <f>COUNTIF(K239:K289, "N")</f>
        <v>0</v>
      </c>
    </row>
    <row r="291" spans="1:12" s="186" customFormat="1" ht="15" customHeight="1" thickTop="1" x14ac:dyDescent="0.35">
      <c r="A291" s="192"/>
      <c r="B291" s="192"/>
      <c r="C291" s="192"/>
      <c r="D291" s="192"/>
      <c r="E291" s="192"/>
      <c r="F291" s="192"/>
      <c r="G291" s="192"/>
      <c r="H291" s="192"/>
      <c r="I291" s="192"/>
      <c r="J291" s="192"/>
      <c r="K291" s="192"/>
    </row>
    <row r="292" spans="1:12" s="186" customFormat="1" x14ac:dyDescent="0.35"/>
    <row r="293" spans="1:12" s="186" customFormat="1" x14ac:dyDescent="0.35">
      <c r="A293" s="63" t="s">
        <v>877</v>
      </c>
    </row>
    <row r="294" spans="1:12" s="186" customFormat="1" ht="27" customHeight="1" x14ac:dyDescent="0.35">
      <c r="A294" s="524" t="s">
        <v>880</v>
      </c>
      <c r="B294" s="525"/>
      <c r="C294" s="525"/>
      <c r="D294" s="525"/>
      <c r="E294" s="525"/>
      <c r="F294" s="525"/>
      <c r="G294" s="525"/>
      <c r="H294" s="525"/>
      <c r="I294" s="525"/>
      <c r="J294" s="525"/>
      <c r="K294" s="526"/>
    </row>
    <row r="295" spans="1:12" s="186" customFormat="1" ht="97.5" customHeight="1" x14ac:dyDescent="0.35">
      <c r="A295" s="527" t="s">
        <v>325</v>
      </c>
      <c r="B295" s="529" t="s">
        <v>749</v>
      </c>
      <c r="C295" s="529" t="s">
        <v>333</v>
      </c>
      <c r="D295" s="531" t="s">
        <v>334</v>
      </c>
      <c r="E295" s="532"/>
      <c r="F295" s="531" t="s">
        <v>335</v>
      </c>
      <c r="G295" s="533"/>
      <c r="H295" s="532"/>
      <c r="I295" s="531" t="s">
        <v>876</v>
      </c>
      <c r="J295" s="532"/>
      <c r="K295" s="534" t="s">
        <v>336</v>
      </c>
    </row>
    <row r="296" spans="1:12" s="186" customFormat="1" ht="59.15" customHeight="1" x14ac:dyDescent="0.35">
      <c r="A296" s="528"/>
      <c r="B296" s="530"/>
      <c r="C296" s="530"/>
      <c r="D296" s="322" t="s">
        <v>1</v>
      </c>
      <c r="E296" s="322" t="s">
        <v>2</v>
      </c>
      <c r="F296" s="322" t="s">
        <v>1</v>
      </c>
      <c r="G296" s="322" t="s">
        <v>2</v>
      </c>
      <c r="H296" s="323" t="s">
        <v>873</v>
      </c>
      <c r="I296" s="322" t="s">
        <v>1</v>
      </c>
      <c r="J296" s="322" t="s">
        <v>2</v>
      </c>
      <c r="K296" s="534"/>
    </row>
    <row r="297" spans="1:12" s="186" customFormat="1" ht="15" customHeight="1" x14ac:dyDescent="0.35">
      <c r="A297" s="340"/>
      <c r="B297" s="324"/>
      <c r="C297" s="189"/>
      <c r="D297" s="325"/>
      <c r="E297" s="325"/>
      <c r="F297" s="325"/>
      <c r="G297" s="325"/>
      <c r="H297" s="325"/>
      <c r="I297" s="325"/>
      <c r="J297" s="325"/>
      <c r="K297" s="189"/>
    </row>
    <row r="298" spans="1:12" s="186" customFormat="1" ht="15" customHeight="1" x14ac:dyDescent="0.35">
      <c r="A298" s="340"/>
      <c r="B298" s="324"/>
      <c r="C298" s="189"/>
      <c r="D298" s="325"/>
      <c r="E298" s="325"/>
      <c r="F298" s="325"/>
      <c r="G298" s="325"/>
      <c r="H298" s="325"/>
      <c r="I298" s="325"/>
      <c r="J298" s="325"/>
      <c r="K298" s="189"/>
    </row>
    <row r="299" spans="1:12" s="186" customFormat="1" ht="15" customHeight="1" x14ac:dyDescent="0.35">
      <c r="A299" s="340"/>
      <c r="B299" s="324"/>
      <c r="C299" s="189"/>
      <c r="D299" s="325"/>
      <c r="E299" s="325"/>
      <c r="F299" s="325"/>
      <c r="G299" s="325"/>
      <c r="H299" s="325"/>
      <c r="I299" s="325"/>
      <c r="J299" s="325"/>
      <c r="K299" s="189"/>
    </row>
    <row r="300" spans="1:12" s="186" customFormat="1" ht="15" customHeight="1" x14ac:dyDescent="0.35">
      <c r="A300" s="340"/>
      <c r="B300" s="324"/>
      <c r="C300" s="189"/>
      <c r="D300" s="325"/>
      <c r="E300" s="325"/>
      <c r="F300" s="325"/>
      <c r="G300" s="325"/>
      <c r="H300" s="325"/>
      <c r="I300" s="325"/>
      <c r="J300" s="325"/>
      <c r="K300" s="189"/>
    </row>
    <row r="301" spans="1:12" s="186" customFormat="1" ht="15" customHeight="1" x14ac:dyDescent="0.35">
      <c r="A301" s="378"/>
      <c r="B301" s="324"/>
      <c r="C301" s="189"/>
      <c r="D301" s="325"/>
      <c r="E301" s="325"/>
      <c r="F301" s="325"/>
      <c r="G301" s="325"/>
      <c r="H301" s="325"/>
      <c r="I301" s="325"/>
      <c r="J301" s="325"/>
      <c r="K301" s="189"/>
    </row>
    <row r="302" spans="1:12" s="186" customFormat="1" ht="15" customHeight="1" x14ac:dyDescent="0.35">
      <c r="A302" s="340"/>
      <c r="B302" s="324"/>
      <c r="C302" s="189"/>
      <c r="D302" s="325"/>
      <c r="E302" s="325"/>
      <c r="F302" s="325"/>
      <c r="G302" s="325"/>
      <c r="H302" s="325"/>
      <c r="I302" s="325"/>
      <c r="J302" s="325"/>
      <c r="K302" s="189"/>
    </row>
    <row r="303" spans="1:12" s="186" customFormat="1" ht="15" customHeight="1" x14ac:dyDescent="0.35">
      <c r="A303" s="340"/>
      <c r="B303" s="324"/>
      <c r="C303" s="189"/>
      <c r="D303" s="325"/>
      <c r="E303" s="325"/>
      <c r="F303" s="325"/>
      <c r="G303" s="325"/>
      <c r="H303" s="325"/>
      <c r="I303" s="325"/>
      <c r="J303" s="325"/>
      <c r="K303" s="189"/>
    </row>
    <row r="304" spans="1:12" s="186" customFormat="1" ht="15" customHeight="1" x14ac:dyDescent="0.35">
      <c r="A304" s="340"/>
      <c r="B304" s="324"/>
      <c r="C304" s="189"/>
      <c r="D304" s="325"/>
      <c r="E304" s="325"/>
      <c r="F304" s="325"/>
      <c r="G304" s="325"/>
      <c r="H304" s="325"/>
      <c r="I304" s="325"/>
      <c r="J304" s="325"/>
      <c r="K304" s="189"/>
    </row>
    <row r="305" spans="1:11" s="186" customFormat="1" ht="15" customHeight="1" x14ac:dyDescent="0.35">
      <c r="A305" s="340"/>
      <c r="B305" s="324"/>
      <c r="C305" s="189"/>
      <c r="D305" s="325"/>
      <c r="E305" s="325"/>
      <c r="F305" s="325"/>
      <c r="G305" s="325"/>
      <c r="H305" s="325"/>
      <c r="I305" s="325"/>
      <c r="J305" s="325"/>
      <c r="K305" s="189"/>
    </row>
    <row r="306" spans="1:11" s="186" customFormat="1" ht="15" customHeight="1" x14ac:dyDescent="0.35">
      <c r="A306" s="340"/>
      <c r="B306" s="324"/>
      <c r="C306" s="189"/>
      <c r="D306" s="325"/>
      <c r="E306" s="325"/>
      <c r="F306" s="325"/>
      <c r="G306" s="325"/>
      <c r="H306" s="325"/>
      <c r="I306" s="325"/>
      <c r="J306" s="325"/>
      <c r="K306" s="189"/>
    </row>
    <row r="307" spans="1:11" s="186" customFormat="1" ht="15" customHeight="1" x14ac:dyDescent="0.35">
      <c r="A307" s="340"/>
      <c r="B307" s="324"/>
      <c r="C307" s="189"/>
      <c r="D307" s="325"/>
      <c r="E307" s="325"/>
      <c r="F307" s="325"/>
      <c r="G307" s="325"/>
      <c r="H307" s="325"/>
      <c r="I307" s="325"/>
      <c r="J307" s="325"/>
      <c r="K307" s="189"/>
    </row>
    <row r="308" spans="1:11" s="186" customFormat="1" ht="15" customHeight="1" x14ac:dyDescent="0.35">
      <c r="A308" s="378"/>
      <c r="B308" s="324"/>
      <c r="C308" s="189"/>
      <c r="D308" s="325"/>
      <c r="E308" s="325"/>
      <c r="F308" s="325"/>
      <c r="G308" s="325"/>
      <c r="H308" s="325"/>
      <c r="I308" s="325"/>
      <c r="J308" s="325"/>
      <c r="K308" s="189"/>
    </row>
    <row r="309" spans="1:11" s="186" customFormat="1" ht="15" customHeight="1" x14ac:dyDescent="0.35">
      <c r="A309" s="340"/>
      <c r="B309" s="324"/>
      <c r="C309" s="189"/>
      <c r="D309" s="325"/>
      <c r="E309" s="325"/>
      <c r="F309" s="325"/>
      <c r="G309" s="325"/>
      <c r="H309" s="325"/>
      <c r="I309" s="325"/>
      <c r="J309" s="325"/>
      <c r="K309" s="189"/>
    </row>
    <row r="310" spans="1:11" s="186" customFormat="1" ht="15" customHeight="1" x14ac:dyDescent="0.35">
      <c r="A310" s="340"/>
      <c r="B310" s="324"/>
      <c r="C310" s="189"/>
      <c r="D310" s="325"/>
      <c r="E310" s="325"/>
      <c r="F310" s="325"/>
      <c r="G310" s="325"/>
      <c r="H310" s="325"/>
      <c r="I310" s="325"/>
      <c r="J310" s="325"/>
      <c r="K310" s="189"/>
    </row>
    <row r="311" spans="1:11" s="186" customFormat="1" ht="15" customHeight="1" x14ac:dyDescent="0.35">
      <c r="A311" s="340"/>
      <c r="B311" s="324"/>
      <c r="C311" s="189"/>
      <c r="D311" s="325"/>
      <c r="E311" s="325"/>
      <c r="F311" s="325"/>
      <c r="G311" s="325"/>
      <c r="H311" s="325"/>
      <c r="I311" s="325"/>
      <c r="J311" s="325"/>
      <c r="K311" s="189"/>
    </row>
    <row r="312" spans="1:11" s="186" customFormat="1" ht="15" customHeight="1" x14ac:dyDescent="0.35">
      <c r="A312" s="378"/>
      <c r="B312" s="324"/>
      <c r="C312" s="189"/>
      <c r="D312" s="325"/>
      <c r="E312" s="325"/>
      <c r="F312" s="325"/>
      <c r="G312" s="325"/>
      <c r="H312" s="325"/>
      <c r="I312" s="325"/>
      <c r="J312" s="325"/>
      <c r="K312" s="189"/>
    </row>
    <row r="313" spans="1:11" s="186" customFormat="1" ht="15" customHeight="1" x14ac:dyDescent="0.35">
      <c r="A313" s="340"/>
      <c r="B313" s="324"/>
      <c r="C313" s="189"/>
      <c r="D313" s="325"/>
      <c r="E313" s="325"/>
      <c r="F313" s="325"/>
      <c r="G313" s="325"/>
      <c r="H313" s="325"/>
      <c r="I313" s="325"/>
      <c r="J313" s="325"/>
      <c r="K313" s="189"/>
    </row>
    <row r="314" spans="1:11" s="186" customFormat="1" ht="15" customHeight="1" x14ac:dyDescent="0.35">
      <c r="A314" s="340"/>
      <c r="B314" s="324"/>
      <c r="C314" s="189"/>
      <c r="D314" s="325"/>
      <c r="E314" s="325"/>
      <c r="F314" s="325"/>
      <c r="G314" s="325"/>
      <c r="H314" s="325"/>
      <c r="I314" s="325"/>
      <c r="J314" s="325"/>
      <c r="K314" s="189"/>
    </row>
    <row r="315" spans="1:11" s="186" customFormat="1" ht="15" customHeight="1" x14ac:dyDescent="0.35">
      <c r="A315" s="340"/>
      <c r="B315" s="324"/>
      <c r="C315" s="189"/>
      <c r="D315" s="325"/>
      <c r="E315" s="325"/>
      <c r="F315" s="325"/>
      <c r="G315" s="325"/>
      <c r="H315" s="325"/>
      <c r="I315" s="325"/>
      <c r="J315" s="325"/>
      <c r="K315" s="189"/>
    </row>
    <row r="316" spans="1:11" s="186" customFormat="1" ht="15" customHeight="1" x14ac:dyDescent="0.35">
      <c r="A316" s="340"/>
      <c r="B316" s="324"/>
      <c r="C316" s="189"/>
      <c r="D316" s="325"/>
      <c r="E316" s="325"/>
      <c r="F316" s="325"/>
      <c r="G316" s="325"/>
      <c r="H316" s="325"/>
      <c r="I316" s="325"/>
      <c r="J316" s="325"/>
      <c r="K316" s="189"/>
    </row>
    <row r="317" spans="1:11" s="186" customFormat="1" ht="15" customHeight="1" x14ac:dyDescent="0.35">
      <c r="A317" s="378"/>
      <c r="B317" s="324"/>
      <c r="C317" s="189"/>
      <c r="D317" s="325"/>
      <c r="E317" s="325"/>
      <c r="F317" s="325"/>
      <c r="G317" s="325"/>
      <c r="H317" s="325"/>
      <c r="I317" s="325"/>
      <c r="J317" s="325"/>
      <c r="K317" s="189"/>
    </row>
    <row r="318" spans="1:11" s="186" customFormat="1" ht="15" customHeight="1" x14ac:dyDescent="0.35">
      <c r="A318" s="340"/>
      <c r="B318" s="324"/>
      <c r="C318" s="189"/>
      <c r="D318" s="325"/>
      <c r="E318" s="325"/>
      <c r="F318" s="325"/>
      <c r="G318" s="325"/>
      <c r="H318" s="325"/>
      <c r="I318" s="325"/>
      <c r="J318" s="325"/>
      <c r="K318" s="189"/>
    </row>
    <row r="319" spans="1:11" s="186" customFormat="1" ht="15" customHeight="1" x14ac:dyDescent="0.35">
      <c r="A319" s="340"/>
      <c r="B319" s="324"/>
      <c r="C319" s="189"/>
      <c r="D319" s="325"/>
      <c r="E319" s="325"/>
      <c r="F319" s="325"/>
      <c r="G319" s="325"/>
      <c r="H319" s="325"/>
      <c r="I319" s="325"/>
      <c r="J319" s="325"/>
      <c r="K319" s="189"/>
    </row>
    <row r="320" spans="1:11" s="186" customFormat="1" ht="15" customHeight="1" x14ac:dyDescent="0.35">
      <c r="A320" s="340"/>
      <c r="B320" s="324"/>
      <c r="C320" s="189"/>
      <c r="D320" s="325"/>
      <c r="E320" s="325"/>
      <c r="F320" s="325"/>
      <c r="G320" s="325"/>
      <c r="H320" s="325"/>
      <c r="I320" s="325"/>
      <c r="J320" s="325"/>
      <c r="K320" s="189"/>
    </row>
    <row r="321" spans="1:11" s="186" customFormat="1" ht="15" customHeight="1" x14ac:dyDescent="0.35">
      <c r="A321" s="378"/>
      <c r="B321" s="324"/>
      <c r="C321" s="189"/>
      <c r="D321" s="325"/>
      <c r="E321" s="325"/>
      <c r="F321" s="325"/>
      <c r="G321" s="325"/>
      <c r="H321" s="325"/>
      <c r="I321" s="325"/>
      <c r="J321" s="325"/>
      <c r="K321" s="189"/>
    </row>
    <row r="322" spans="1:11" s="186" customFormat="1" ht="15" customHeight="1" x14ac:dyDescent="0.35">
      <c r="A322" s="340"/>
      <c r="B322" s="324"/>
      <c r="C322" s="189"/>
      <c r="D322" s="325"/>
      <c r="E322" s="325"/>
      <c r="F322" s="325"/>
      <c r="G322" s="325"/>
      <c r="H322" s="325"/>
      <c r="I322" s="325"/>
      <c r="J322" s="325"/>
      <c r="K322" s="189"/>
    </row>
    <row r="323" spans="1:11" s="186" customFormat="1" ht="15" customHeight="1" x14ac:dyDescent="0.35">
      <c r="A323" s="340"/>
      <c r="B323" s="324"/>
      <c r="C323" s="189"/>
      <c r="D323" s="325"/>
      <c r="E323" s="325"/>
      <c r="F323" s="325"/>
      <c r="G323" s="325"/>
      <c r="H323" s="325"/>
      <c r="I323" s="325"/>
      <c r="J323" s="325"/>
      <c r="K323" s="189"/>
    </row>
    <row r="324" spans="1:11" s="186" customFormat="1" ht="15" customHeight="1" x14ac:dyDescent="0.35">
      <c r="A324" s="340"/>
      <c r="B324" s="324"/>
      <c r="C324" s="189"/>
      <c r="D324" s="325"/>
      <c r="E324" s="325"/>
      <c r="F324" s="325"/>
      <c r="G324" s="325"/>
      <c r="H324" s="325"/>
      <c r="I324" s="325"/>
      <c r="J324" s="325"/>
      <c r="K324" s="189"/>
    </row>
    <row r="325" spans="1:11" s="186" customFormat="1" ht="15" customHeight="1" x14ac:dyDescent="0.35">
      <c r="A325" s="340"/>
      <c r="B325" s="324"/>
      <c r="C325" s="189"/>
      <c r="D325" s="325"/>
      <c r="E325" s="325"/>
      <c r="F325" s="325"/>
      <c r="G325" s="325"/>
      <c r="H325" s="325"/>
      <c r="I325" s="325"/>
      <c r="J325" s="325"/>
      <c r="K325" s="189"/>
    </row>
    <row r="326" spans="1:11" s="186" customFormat="1" ht="15" customHeight="1" x14ac:dyDescent="0.35">
      <c r="A326" s="340"/>
      <c r="B326" s="324"/>
      <c r="C326" s="189"/>
      <c r="D326" s="325"/>
      <c r="E326" s="325"/>
      <c r="F326" s="325"/>
      <c r="G326" s="325"/>
      <c r="H326" s="325"/>
      <c r="I326" s="325"/>
      <c r="J326" s="325"/>
      <c r="K326" s="189"/>
    </row>
    <row r="327" spans="1:11" s="186" customFormat="1" ht="15" customHeight="1" x14ac:dyDescent="0.35">
      <c r="A327" s="378"/>
      <c r="B327" s="324"/>
      <c r="C327" s="189"/>
      <c r="D327" s="325"/>
      <c r="E327" s="325"/>
      <c r="F327" s="325"/>
      <c r="G327" s="325"/>
      <c r="H327" s="325"/>
      <c r="I327" s="325"/>
      <c r="J327" s="325"/>
      <c r="K327" s="189"/>
    </row>
    <row r="328" spans="1:11" s="186" customFormat="1" ht="15" customHeight="1" x14ac:dyDescent="0.35">
      <c r="A328" s="340"/>
      <c r="B328" s="324"/>
      <c r="C328" s="189"/>
      <c r="D328" s="325"/>
      <c r="E328" s="325"/>
      <c r="F328" s="325"/>
      <c r="G328" s="325"/>
      <c r="H328" s="325"/>
      <c r="I328" s="325"/>
      <c r="J328" s="325"/>
      <c r="K328" s="189"/>
    </row>
    <row r="329" spans="1:11" s="186" customFormat="1" ht="15" customHeight="1" x14ac:dyDescent="0.35">
      <c r="A329" s="340"/>
      <c r="B329" s="324"/>
      <c r="C329" s="189"/>
      <c r="D329" s="325"/>
      <c r="E329" s="325"/>
      <c r="F329" s="325"/>
      <c r="G329" s="325"/>
      <c r="H329" s="325"/>
      <c r="I329" s="325"/>
      <c r="J329" s="325"/>
      <c r="K329" s="189"/>
    </row>
    <row r="330" spans="1:11" s="186" customFormat="1" ht="15" customHeight="1" x14ac:dyDescent="0.35">
      <c r="A330" s="340"/>
      <c r="B330" s="324"/>
      <c r="C330" s="189"/>
      <c r="D330" s="325"/>
      <c r="E330" s="325"/>
      <c r="F330" s="325"/>
      <c r="G330" s="325"/>
      <c r="H330" s="325"/>
      <c r="I330" s="325"/>
      <c r="J330" s="325"/>
      <c r="K330" s="189"/>
    </row>
    <row r="331" spans="1:11" s="186" customFormat="1" ht="15" customHeight="1" x14ac:dyDescent="0.35">
      <c r="A331" s="340"/>
      <c r="B331" s="324"/>
      <c r="C331" s="189"/>
      <c r="D331" s="325"/>
      <c r="E331" s="325"/>
      <c r="F331" s="325"/>
      <c r="G331" s="325"/>
      <c r="H331" s="325"/>
      <c r="I331" s="325"/>
      <c r="J331" s="325"/>
      <c r="K331" s="189"/>
    </row>
    <row r="332" spans="1:11" s="186" customFormat="1" ht="15" customHeight="1" x14ac:dyDescent="0.35">
      <c r="A332" s="378"/>
      <c r="B332" s="324"/>
      <c r="C332" s="189"/>
      <c r="D332" s="325"/>
      <c r="E332" s="325"/>
      <c r="F332" s="325"/>
      <c r="G332" s="325"/>
      <c r="H332" s="325"/>
      <c r="I332" s="325"/>
      <c r="J332" s="325"/>
      <c r="K332" s="189"/>
    </row>
    <row r="333" spans="1:11" s="186" customFormat="1" ht="15" customHeight="1" x14ac:dyDescent="0.35">
      <c r="A333" s="340"/>
      <c r="B333" s="324"/>
      <c r="C333" s="189"/>
      <c r="D333" s="325"/>
      <c r="E333" s="325"/>
      <c r="F333" s="325"/>
      <c r="G333" s="325"/>
      <c r="H333" s="325"/>
      <c r="I333" s="325"/>
      <c r="J333" s="325"/>
      <c r="K333" s="189"/>
    </row>
    <row r="334" spans="1:11" s="186" customFormat="1" ht="15" customHeight="1" x14ac:dyDescent="0.35">
      <c r="A334" s="340"/>
      <c r="B334" s="324"/>
      <c r="C334" s="189"/>
      <c r="D334" s="325"/>
      <c r="E334" s="325"/>
      <c r="F334" s="325"/>
      <c r="G334" s="325"/>
      <c r="H334" s="325"/>
      <c r="I334" s="325"/>
      <c r="J334" s="325"/>
      <c r="K334" s="189"/>
    </row>
    <row r="335" spans="1:11" s="186" customFormat="1" ht="15" customHeight="1" x14ac:dyDescent="0.35">
      <c r="A335" s="340"/>
      <c r="B335" s="324"/>
      <c r="C335" s="189"/>
      <c r="D335" s="325"/>
      <c r="E335" s="325"/>
      <c r="F335" s="325"/>
      <c r="G335" s="325"/>
      <c r="H335" s="325"/>
      <c r="I335" s="325"/>
      <c r="J335" s="325"/>
      <c r="K335" s="189"/>
    </row>
    <row r="336" spans="1:11" s="186" customFormat="1" ht="15" customHeight="1" x14ac:dyDescent="0.35">
      <c r="A336" s="340"/>
      <c r="B336" s="324"/>
      <c r="C336" s="189"/>
      <c r="D336" s="325"/>
      <c r="E336" s="325"/>
      <c r="F336" s="325"/>
      <c r="G336" s="325"/>
      <c r="H336" s="325"/>
      <c r="I336" s="325"/>
      <c r="J336" s="325"/>
      <c r="K336" s="189"/>
    </row>
    <row r="337" spans="1:11" s="186" customFormat="1" ht="15" customHeight="1" x14ac:dyDescent="0.35">
      <c r="A337" s="378"/>
      <c r="B337" s="324"/>
      <c r="C337" s="189"/>
      <c r="D337" s="325"/>
      <c r="E337" s="325"/>
      <c r="F337" s="325"/>
      <c r="G337" s="325"/>
      <c r="H337" s="325"/>
      <c r="I337" s="325"/>
      <c r="J337" s="325"/>
      <c r="K337" s="189"/>
    </row>
    <row r="338" spans="1:11" s="186" customFormat="1" ht="15" customHeight="1" x14ac:dyDescent="0.35">
      <c r="A338" s="340"/>
      <c r="B338" s="324"/>
      <c r="C338" s="189"/>
      <c r="D338" s="325"/>
      <c r="E338" s="325"/>
      <c r="F338" s="325"/>
      <c r="G338" s="325"/>
      <c r="H338" s="325"/>
      <c r="I338" s="325"/>
      <c r="J338" s="325"/>
      <c r="K338" s="189"/>
    </row>
    <row r="339" spans="1:11" s="186" customFormat="1" ht="15" customHeight="1" x14ac:dyDescent="0.35">
      <c r="A339" s="340"/>
      <c r="B339" s="324"/>
      <c r="C339" s="189"/>
      <c r="D339" s="325"/>
      <c r="E339" s="325"/>
      <c r="F339" s="325"/>
      <c r="G339" s="325"/>
      <c r="H339" s="325"/>
      <c r="I339" s="325"/>
      <c r="J339" s="325"/>
      <c r="K339" s="189"/>
    </row>
    <row r="340" spans="1:11" s="186" customFormat="1" ht="15" customHeight="1" x14ac:dyDescent="0.35">
      <c r="A340" s="340"/>
      <c r="B340" s="324"/>
      <c r="C340" s="189"/>
      <c r="D340" s="325"/>
      <c r="E340" s="325"/>
      <c r="F340" s="325"/>
      <c r="G340" s="325"/>
      <c r="H340" s="325"/>
      <c r="I340" s="325"/>
      <c r="J340" s="325"/>
      <c r="K340" s="189"/>
    </row>
    <row r="341" spans="1:11" s="186" customFormat="1" ht="15" customHeight="1" x14ac:dyDescent="0.35">
      <c r="A341" s="340"/>
      <c r="B341" s="324"/>
      <c r="C341" s="189"/>
      <c r="D341" s="325"/>
      <c r="E341" s="325"/>
      <c r="F341" s="325"/>
      <c r="G341" s="325"/>
      <c r="H341" s="325"/>
      <c r="I341" s="325"/>
      <c r="J341" s="325"/>
      <c r="K341" s="189"/>
    </row>
    <row r="342" spans="1:11" s="186" customFormat="1" ht="15" customHeight="1" x14ac:dyDescent="0.35">
      <c r="A342" s="378"/>
      <c r="B342" s="324"/>
      <c r="C342" s="189"/>
      <c r="D342" s="325"/>
      <c r="E342" s="325"/>
      <c r="F342" s="325"/>
      <c r="G342" s="325"/>
      <c r="H342" s="325"/>
      <c r="I342" s="325"/>
      <c r="J342" s="325"/>
      <c r="K342" s="189"/>
    </row>
    <row r="343" spans="1:11" s="186" customFormat="1" ht="15" customHeight="1" x14ac:dyDescent="0.35">
      <c r="A343" s="340"/>
      <c r="B343" s="324"/>
      <c r="C343" s="189"/>
      <c r="D343" s="325"/>
      <c r="E343" s="325"/>
      <c r="F343" s="325"/>
      <c r="G343" s="325"/>
      <c r="H343" s="325"/>
      <c r="I343" s="325"/>
      <c r="J343" s="325"/>
      <c r="K343" s="189"/>
    </row>
    <row r="344" spans="1:11" s="186" customFormat="1" ht="15" customHeight="1" x14ac:dyDescent="0.35">
      <c r="A344" s="340"/>
      <c r="B344" s="324"/>
      <c r="C344" s="189"/>
      <c r="D344" s="325"/>
      <c r="E344" s="325"/>
      <c r="F344" s="325"/>
      <c r="G344" s="325"/>
      <c r="H344" s="325"/>
      <c r="I344" s="325"/>
      <c r="J344" s="325"/>
      <c r="K344" s="189"/>
    </row>
    <row r="345" spans="1:11" s="186" customFormat="1" ht="15" customHeight="1" x14ac:dyDescent="0.35">
      <c r="A345" s="340"/>
      <c r="B345" s="324"/>
      <c r="C345" s="189"/>
      <c r="D345" s="325"/>
      <c r="E345" s="325"/>
      <c r="F345" s="325"/>
      <c r="G345" s="325"/>
      <c r="H345" s="325"/>
      <c r="I345" s="325"/>
      <c r="J345" s="325"/>
      <c r="K345" s="189"/>
    </row>
    <row r="346" spans="1:11" s="186" customFormat="1" ht="15" customHeight="1" x14ac:dyDescent="0.35">
      <c r="A346" s="340"/>
      <c r="B346" s="324"/>
      <c r="C346" s="189"/>
      <c r="D346" s="325"/>
      <c r="E346" s="325"/>
      <c r="F346" s="325"/>
      <c r="G346" s="325"/>
      <c r="H346" s="325"/>
      <c r="I346" s="325"/>
      <c r="J346" s="325"/>
      <c r="K346" s="189"/>
    </row>
    <row r="347" spans="1:11" s="186" customFormat="1" ht="15" customHeight="1" x14ac:dyDescent="0.35">
      <c r="A347" s="378"/>
      <c r="B347" s="324"/>
      <c r="C347" s="189"/>
      <c r="D347" s="325"/>
      <c r="E347" s="325"/>
      <c r="F347" s="325"/>
      <c r="G347" s="325"/>
      <c r="H347" s="325"/>
      <c r="I347" s="325"/>
      <c r="J347" s="325"/>
      <c r="K347" s="189"/>
    </row>
    <row r="348" spans="1:11" s="186" customFormat="1" ht="15" customHeight="1" thickBot="1" x14ac:dyDescent="0.4">
      <c r="A348" s="312" t="s">
        <v>702</v>
      </c>
      <c r="B348" s="200">
        <f>SUM(B297:B347)</f>
        <v>0</v>
      </c>
      <c r="C348" s="192"/>
      <c r="D348" s="199">
        <f>COUNTIF(D297:D347, "Y")</f>
        <v>0</v>
      </c>
      <c r="E348" s="199">
        <f>COUNTIF(E297:E347, "N")</f>
        <v>0</v>
      </c>
      <c r="F348" s="199">
        <f>COUNTIF(F297:F347, "Y")</f>
        <v>0</v>
      </c>
      <c r="G348" s="199">
        <f>COUNTIF(G297:G347, "N")</f>
        <v>0</v>
      </c>
      <c r="H348" s="199">
        <f>COUNTIF(H297:H347, "N/A")</f>
        <v>0</v>
      </c>
      <c r="I348" s="199">
        <f>COUNTIF(I297:I347, "Y")</f>
        <v>0</v>
      </c>
      <c r="J348" s="199">
        <f>COUNTIF(J297:J347, "N")</f>
        <v>0</v>
      </c>
      <c r="K348" s="192"/>
    </row>
    <row r="349" spans="1:11" s="186" customFormat="1" ht="15" customHeight="1" thickTop="1" x14ac:dyDescent="0.35">
      <c r="A349" s="328"/>
      <c r="B349" s="192"/>
      <c r="C349" s="192"/>
      <c r="D349" s="192"/>
      <c r="E349" s="192"/>
      <c r="F349" s="192"/>
      <c r="G349" s="192"/>
      <c r="H349" s="192"/>
      <c r="I349" s="192"/>
      <c r="J349" s="192"/>
      <c r="K349" s="192"/>
    </row>
    <row r="350" spans="1:11" s="186" customFormat="1" x14ac:dyDescent="0.35">
      <c r="A350" s="329"/>
    </row>
    <row r="353" spans="1:1" hidden="1" x14ac:dyDescent="0.35">
      <c r="A353" s="64" t="s">
        <v>1</v>
      </c>
    </row>
    <row r="354" spans="1:1" hidden="1" x14ac:dyDescent="0.35">
      <c r="A354" s="64" t="s">
        <v>2</v>
      </c>
    </row>
    <row r="355" spans="1:1" hidden="1" x14ac:dyDescent="0.35">
      <c r="A355" s="64" t="s">
        <v>707</v>
      </c>
    </row>
  </sheetData>
  <mergeCells count="49">
    <mergeCell ref="A4:H4"/>
    <mergeCell ref="A5:A6"/>
    <mergeCell ref="B5:B6"/>
    <mergeCell ref="C5:C6"/>
    <mergeCell ref="D5:D6"/>
    <mergeCell ref="E5:E6"/>
    <mergeCell ref="F5:G5"/>
    <mergeCell ref="H5:H6"/>
    <mergeCell ref="A62:H62"/>
    <mergeCell ref="A63:A64"/>
    <mergeCell ref="B63:B64"/>
    <mergeCell ref="C63:C64"/>
    <mergeCell ref="D63:D64"/>
    <mergeCell ref="E63:E64"/>
    <mergeCell ref="F63:G63"/>
    <mergeCell ref="H63:H64"/>
    <mergeCell ref="A120:H120"/>
    <mergeCell ref="A121:A122"/>
    <mergeCell ref="B121:B122"/>
    <mergeCell ref="C121:C122"/>
    <mergeCell ref="D121:D122"/>
    <mergeCell ref="E121:E122"/>
    <mergeCell ref="F121:G121"/>
    <mergeCell ref="H121:H122"/>
    <mergeCell ref="A178:K178"/>
    <mergeCell ref="A179:A180"/>
    <mergeCell ref="B179:B180"/>
    <mergeCell ref="C179:C180"/>
    <mergeCell ref="D179:E179"/>
    <mergeCell ref="F179:H179"/>
    <mergeCell ref="I179:J179"/>
    <mergeCell ref="K179:K180"/>
    <mergeCell ref="A236:L236"/>
    <mergeCell ref="A237:A238"/>
    <mergeCell ref="B237:B238"/>
    <mergeCell ref="C237:C238"/>
    <mergeCell ref="D237:D238"/>
    <mergeCell ref="E237:F237"/>
    <mergeCell ref="G237:I237"/>
    <mergeCell ref="J237:K237"/>
    <mergeCell ref="L237:L238"/>
    <mergeCell ref="A294:K294"/>
    <mergeCell ref="A295:A296"/>
    <mergeCell ref="B295:B296"/>
    <mergeCell ref="C295:C296"/>
    <mergeCell ref="D295:E295"/>
    <mergeCell ref="F295:H295"/>
    <mergeCell ref="I295:J295"/>
    <mergeCell ref="K295:K296"/>
  </mergeCells>
  <dataValidations count="4">
    <dataValidation type="whole" allowBlank="1" showInputMessage="1" showErrorMessage="1" sqref="B7:B57 D7:D57 B297:B347 B239:B289 D123:D173 B123:B173 D65:D115 B65:B115 B181:B232" xr:uid="{86864FAF-8C33-4BCF-90F4-8946128CDBCE}">
      <formula1>0</formula1>
      <formula2>1000000000000</formula2>
    </dataValidation>
    <dataValidation type="list" allowBlank="1" showInputMessage="1" showErrorMessage="1" sqref="G7:G57 E181:E231 G181:G231 J181:J231 F239:F289 H239:H289 K239:K289 E297:E347 G297:G347 J297:J347 G123:G173 G65:G115" xr:uid="{0A49F801-1778-4E6C-94E6-14A1654BC148}">
      <formula1>"N"</formula1>
    </dataValidation>
    <dataValidation type="list" allowBlank="1" showInputMessage="1" showErrorMessage="1" sqref="H181:H231 I239:I289 H297:H347" xr:uid="{C397B8D7-B340-4B32-9199-F6F11570BBEF}">
      <formula1>"N/A"</formula1>
    </dataValidation>
    <dataValidation type="list" allowBlank="1" showInputMessage="1" showErrorMessage="1" sqref="D181:D231 F181:F231 I181:I231 E239:E289 G239:G289 J239:J289 D297:D347 F297:F347 I297:I347 F7:F57 F123:F173 F65:F115" xr:uid="{E79137FD-3416-4D08-9AAE-CB51862CD0BB}">
      <formula1>"Y"</formula1>
    </dataValidation>
  </dataValidations>
  <pageMargins left="0.7" right="0.7" top="0.75" bottom="0.75" header="0.3" footer="0.3"/>
  <ignoredErrors>
    <ignoredError sqref="E232 F290:G290 E348:F34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9"/>
  <sheetViews>
    <sheetView workbookViewId="0">
      <selection activeCell="B12" sqref="B12"/>
    </sheetView>
  </sheetViews>
  <sheetFormatPr defaultRowHeight="14.5" x14ac:dyDescent="0.35"/>
  <cols>
    <col min="1" max="1" width="62.26953125" style="64" customWidth="1"/>
    <col min="2" max="2" width="20.7265625" style="64" customWidth="1"/>
    <col min="3" max="11" width="20.7265625" style="469" customWidth="1"/>
    <col min="12" max="16384" width="8.7265625" style="64"/>
  </cols>
  <sheetData>
    <row r="1" spans="1:21" ht="15.5" x14ac:dyDescent="0.35">
      <c r="A1" s="468" t="s">
        <v>910</v>
      </c>
    </row>
    <row r="2" spans="1:21" ht="23.5" x14ac:dyDescent="0.55000000000000004">
      <c r="A2" s="470" t="s">
        <v>752</v>
      </c>
    </row>
    <row r="3" spans="1:21" ht="23.5" x14ac:dyDescent="0.55000000000000004">
      <c r="A3" s="470"/>
    </row>
    <row r="4" spans="1:21" x14ac:dyDescent="0.35">
      <c r="A4" s="63" t="s">
        <v>337</v>
      </c>
    </row>
    <row r="5" spans="1:21" ht="23.5" customHeight="1" x14ac:dyDescent="0.35">
      <c r="A5" s="546" t="s">
        <v>674</v>
      </c>
      <c r="B5" s="546"/>
      <c r="C5" s="546"/>
      <c r="D5" s="546"/>
      <c r="E5" s="546"/>
      <c r="F5" s="546"/>
      <c r="G5" s="546"/>
      <c r="H5" s="546"/>
      <c r="I5" s="546"/>
      <c r="J5" s="546"/>
      <c r="K5" s="546"/>
    </row>
    <row r="6" spans="1:21" ht="29.25" customHeight="1" x14ac:dyDescent="0.35">
      <c r="A6" s="471" t="s">
        <v>675</v>
      </c>
      <c r="B6" s="487" t="s">
        <v>750</v>
      </c>
      <c r="C6" s="487" t="s">
        <v>325</v>
      </c>
      <c r="D6" s="487" t="s">
        <v>325</v>
      </c>
      <c r="E6" s="487" t="s">
        <v>325</v>
      </c>
      <c r="F6" s="487" t="s">
        <v>325</v>
      </c>
      <c r="G6" s="487" t="s">
        <v>325</v>
      </c>
      <c r="H6" s="487" t="s">
        <v>325</v>
      </c>
      <c r="I6" s="487" t="s">
        <v>325</v>
      </c>
      <c r="J6" s="487" t="s">
        <v>325</v>
      </c>
      <c r="K6" s="487" t="s">
        <v>325</v>
      </c>
      <c r="U6" s="63"/>
    </row>
    <row r="7" spans="1:21" x14ac:dyDescent="0.35">
      <c r="A7" s="141"/>
      <c r="B7" s="488" t="s">
        <v>751</v>
      </c>
      <c r="C7" s="484"/>
      <c r="D7" s="484"/>
      <c r="E7" s="484"/>
      <c r="F7" s="484"/>
      <c r="G7" s="484"/>
      <c r="H7" s="484"/>
      <c r="I7" s="484"/>
      <c r="J7" s="484"/>
      <c r="K7" s="484"/>
    </row>
    <row r="8" spans="1:21" x14ac:dyDescent="0.35">
      <c r="A8" s="472" t="s">
        <v>982</v>
      </c>
      <c r="B8" s="467">
        <v>456028000</v>
      </c>
      <c r="C8" s="484"/>
      <c r="D8" s="484"/>
      <c r="E8" s="484"/>
      <c r="F8" s="484"/>
      <c r="G8" s="484"/>
      <c r="H8" s="484"/>
      <c r="I8" s="484"/>
      <c r="J8" s="484"/>
      <c r="K8" s="484"/>
    </row>
    <row r="9" spans="1:21" x14ac:dyDescent="0.35">
      <c r="A9" s="473" t="s">
        <v>977</v>
      </c>
      <c r="B9" s="467">
        <v>283056000</v>
      </c>
      <c r="C9" s="484"/>
      <c r="D9" s="484"/>
      <c r="E9" s="484"/>
      <c r="F9" s="484"/>
      <c r="G9" s="484"/>
      <c r="H9" s="484"/>
      <c r="I9" s="484"/>
      <c r="J9" s="484"/>
      <c r="K9" s="485"/>
    </row>
    <row r="10" spans="1:21" x14ac:dyDescent="0.35">
      <c r="A10" s="141" t="s">
        <v>753</v>
      </c>
      <c r="B10" s="467">
        <v>156029000</v>
      </c>
      <c r="C10" s="484"/>
      <c r="D10" s="484"/>
      <c r="E10" s="484"/>
      <c r="F10" s="484"/>
      <c r="G10" s="484"/>
      <c r="H10" s="484"/>
      <c r="I10" s="484"/>
      <c r="J10" s="484"/>
      <c r="K10" s="484"/>
    </row>
    <row r="11" spans="1:21" x14ac:dyDescent="0.35">
      <c r="A11" s="141" t="s">
        <v>978</v>
      </c>
      <c r="B11" s="467">
        <v>-250000000</v>
      </c>
      <c r="C11" s="484"/>
      <c r="D11" s="484"/>
      <c r="E11" s="484"/>
      <c r="F11" s="484"/>
      <c r="G11" s="484"/>
      <c r="H11" s="484"/>
      <c r="I11" s="484"/>
      <c r="J11" s="484"/>
      <c r="K11" s="484"/>
    </row>
    <row r="12" spans="1:21" x14ac:dyDescent="0.35">
      <c r="A12" s="141" t="s">
        <v>979</v>
      </c>
      <c r="B12" s="467"/>
      <c r="C12" s="484"/>
      <c r="D12" s="484"/>
      <c r="E12" s="484"/>
      <c r="F12" s="484"/>
      <c r="G12" s="484"/>
      <c r="H12" s="484"/>
      <c r="I12" s="484"/>
      <c r="J12" s="484"/>
      <c r="K12" s="484"/>
    </row>
    <row r="13" spans="1:21" x14ac:dyDescent="0.35">
      <c r="A13" s="141" t="s">
        <v>676</v>
      </c>
      <c r="B13" s="467">
        <v>356028000</v>
      </c>
      <c r="C13" s="484"/>
      <c r="D13" s="484"/>
      <c r="E13" s="484"/>
      <c r="F13" s="484"/>
      <c r="G13" s="484"/>
      <c r="H13" s="484"/>
      <c r="I13" s="484"/>
      <c r="J13" s="484"/>
      <c r="K13" s="486"/>
    </row>
    <row r="14" spans="1:21" x14ac:dyDescent="0.35">
      <c r="A14" s="474" t="s">
        <v>677</v>
      </c>
      <c r="B14" s="475"/>
      <c r="C14" s="476"/>
      <c r="D14" s="476"/>
      <c r="E14" s="476"/>
      <c r="F14" s="476"/>
      <c r="G14" s="476"/>
      <c r="H14" s="476"/>
      <c r="I14" s="476"/>
      <c r="J14" s="476"/>
      <c r="K14" s="477"/>
    </row>
    <row r="15" spans="1:21" x14ac:dyDescent="0.35">
      <c r="A15" s="474" t="s">
        <v>678</v>
      </c>
      <c r="B15" s="475"/>
      <c r="C15" s="476"/>
      <c r="D15" s="476"/>
      <c r="E15" s="476"/>
      <c r="F15" s="476"/>
      <c r="G15" s="476"/>
      <c r="H15" s="476"/>
      <c r="I15" s="476"/>
      <c r="J15" s="476"/>
      <c r="K15" s="477"/>
    </row>
    <row r="16" spans="1:21" x14ac:dyDescent="0.35">
      <c r="A16" s="474" t="s">
        <v>679</v>
      </c>
      <c r="B16" s="475"/>
      <c r="C16" s="476"/>
      <c r="D16" s="476"/>
      <c r="E16" s="476"/>
      <c r="F16" s="476"/>
      <c r="G16" s="476"/>
      <c r="H16" s="476"/>
      <c r="I16" s="476"/>
      <c r="J16" s="476"/>
      <c r="K16" s="477"/>
    </row>
    <row r="17" spans="1:11" x14ac:dyDescent="0.35">
      <c r="A17" s="141" t="s">
        <v>680</v>
      </c>
      <c r="B17" s="467">
        <v>-200000000</v>
      </c>
      <c r="C17" s="484"/>
      <c r="D17" s="484"/>
      <c r="E17" s="484"/>
      <c r="F17" s="484"/>
      <c r="G17" s="484"/>
      <c r="H17" s="484"/>
      <c r="I17" s="484"/>
      <c r="J17" s="484"/>
      <c r="K17" s="486"/>
    </row>
    <row r="18" spans="1:11" x14ac:dyDescent="0.35">
      <c r="A18" s="474" t="s">
        <v>682</v>
      </c>
      <c r="B18" s="475"/>
      <c r="C18" s="476"/>
      <c r="D18" s="476"/>
      <c r="E18" s="476"/>
      <c r="F18" s="476"/>
      <c r="G18" s="476"/>
      <c r="H18" s="476"/>
      <c r="I18" s="476"/>
      <c r="J18" s="476"/>
      <c r="K18" s="477"/>
    </row>
    <row r="19" spans="1:11" x14ac:dyDescent="0.35">
      <c r="A19" s="474" t="s">
        <v>684</v>
      </c>
      <c r="B19" s="475"/>
      <c r="C19" s="476"/>
      <c r="D19" s="476"/>
      <c r="E19" s="476"/>
      <c r="F19" s="476"/>
      <c r="G19" s="476"/>
      <c r="H19" s="476"/>
      <c r="I19" s="476"/>
      <c r="J19" s="476"/>
      <c r="K19" s="477"/>
    </row>
    <row r="20" spans="1:11" x14ac:dyDescent="0.35">
      <c r="A20" s="474" t="s">
        <v>686</v>
      </c>
      <c r="B20" s="475"/>
      <c r="C20" s="476"/>
      <c r="D20" s="476"/>
      <c r="E20" s="476"/>
      <c r="F20" s="476"/>
      <c r="G20" s="476"/>
      <c r="H20" s="476"/>
      <c r="I20" s="476"/>
      <c r="J20" s="476"/>
      <c r="K20" s="477"/>
    </row>
    <row r="21" spans="1:11" x14ac:dyDescent="0.35">
      <c r="A21" s="141" t="s">
        <v>681</v>
      </c>
      <c r="B21" s="467">
        <f t="shared" ref="B21" si="0">-51697</f>
        <v>-51697</v>
      </c>
      <c r="C21" s="482"/>
      <c r="D21" s="482"/>
      <c r="E21" s="482"/>
      <c r="F21" s="482"/>
      <c r="G21" s="482"/>
      <c r="H21" s="482"/>
      <c r="I21" s="482"/>
      <c r="J21" s="482"/>
      <c r="K21" s="483"/>
    </row>
    <row r="22" spans="1:11" x14ac:dyDescent="0.35">
      <c r="A22" s="474" t="s">
        <v>683</v>
      </c>
      <c r="B22" s="475"/>
      <c r="C22" s="476"/>
      <c r="D22" s="476"/>
      <c r="E22" s="476"/>
      <c r="F22" s="476"/>
      <c r="G22" s="476"/>
      <c r="H22" s="476"/>
      <c r="I22" s="476"/>
      <c r="J22" s="476"/>
      <c r="K22" s="477"/>
    </row>
    <row r="23" spans="1:11" x14ac:dyDescent="0.35">
      <c r="A23" s="474" t="s">
        <v>685</v>
      </c>
      <c r="B23" s="475"/>
      <c r="C23" s="476"/>
      <c r="D23" s="476"/>
      <c r="E23" s="476"/>
      <c r="F23" s="476"/>
      <c r="G23" s="476"/>
      <c r="H23" s="476"/>
      <c r="I23" s="476"/>
      <c r="J23" s="476"/>
      <c r="K23" s="477"/>
    </row>
    <row r="24" spans="1:11" x14ac:dyDescent="0.35">
      <c r="A24" s="474" t="s">
        <v>687</v>
      </c>
      <c r="B24" s="475"/>
      <c r="C24" s="476"/>
      <c r="D24" s="476"/>
      <c r="E24" s="476"/>
      <c r="F24" s="476"/>
      <c r="G24" s="476"/>
      <c r="H24" s="476"/>
      <c r="I24" s="476"/>
      <c r="J24" s="476"/>
      <c r="K24" s="477"/>
    </row>
    <row r="25" spans="1:11" x14ac:dyDescent="0.35">
      <c r="A25" s="478" t="s">
        <v>688</v>
      </c>
      <c r="B25" s="479">
        <f>SUM(B8:B24)</f>
        <v>801089303</v>
      </c>
      <c r="C25" s="479">
        <f t="shared" ref="C25:K25" si="1">SUM(C8:C24)</f>
        <v>0</v>
      </c>
      <c r="D25" s="479">
        <f t="shared" si="1"/>
        <v>0</v>
      </c>
      <c r="E25" s="479">
        <f t="shared" si="1"/>
        <v>0</v>
      </c>
      <c r="F25" s="479">
        <f t="shared" si="1"/>
        <v>0</v>
      </c>
      <c r="G25" s="479">
        <f t="shared" si="1"/>
        <v>0</v>
      </c>
      <c r="H25" s="479">
        <f t="shared" si="1"/>
        <v>0</v>
      </c>
      <c r="I25" s="479">
        <f t="shared" si="1"/>
        <v>0</v>
      </c>
      <c r="J25" s="479">
        <f t="shared" si="1"/>
        <v>0</v>
      </c>
      <c r="K25" s="479">
        <f t="shared" si="1"/>
        <v>0</v>
      </c>
    </row>
    <row r="26" spans="1:11" x14ac:dyDescent="0.35">
      <c r="A26" s="480" t="s">
        <v>689</v>
      </c>
      <c r="B26" s="479">
        <f>SUM(B25:B25)</f>
        <v>801089303</v>
      </c>
      <c r="C26" s="479">
        <f t="shared" ref="C26:K26" si="2">SUM(C25:C25)</f>
        <v>0</v>
      </c>
      <c r="D26" s="479">
        <f t="shared" si="2"/>
        <v>0</v>
      </c>
      <c r="E26" s="479">
        <f t="shared" si="2"/>
        <v>0</v>
      </c>
      <c r="F26" s="479">
        <f t="shared" si="2"/>
        <v>0</v>
      </c>
      <c r="G26" s="479">
        <f t="shared" si="2"/>
        <v>0</v>
      </c>
      <c r="H26" s="479">
        <f t="shared" si="2"/>
        <v>0</v>
      </c>
      <c r="I26" s="479">
        <f t="shared" si="2"/>
        <v>0</v>
      </c>
      <c r="J26" s="479">
        <f t="shared" si="2"/>
        <v>0</v>
      </c>
      <c r="K26" s="479">
        <f t="shared" si="2"/>
        <v>0</v>
      </c>
    </row>
    <row r="29" spans="1:11" x14ac:dyDescent="0.35">
      <c r="A29" s="481" t="s">
        <v>690</v>
      </c>
    </row>
  </sheetData>
  <sheetProtection algorithmName="SHA-512" hashValue="QZZAvszOjlIdFVV3AtIkn/hiIx6y+lkd2y92zOxnbElWApACzcJeyV/O+RvqOxWq6KbbSua2L4qtZLeda3sT7A==" saltValue="WR30Xo3k4oYfkvIaX+z2KA==" spinCount="100000" sheet="1" formatCells="0" formatColumns="0" formatRows="0" insertColumns="0" insertRows="0" insertHyperlinks="0" sort="0" autoFilter="0" pivotTables="0"/>
  <mergeCells count="1">
    <mergeCell ref="A5:K5"/>
  </mergeCells>
  <pageMargins left="0.7" right="0.7" top="0.75" bottom="0.75" header="0.3" footer="0.3"/>
  <pageSetup paperSize="9" orientation="portrait" r:id="rId1"/>
  <ignoredErrors>
    <ignoredError sqref="B2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9"/>
  <sheetViews>
    <sheetView topLeftCell="A8" workbookViewId="0">
      <selection activeCell="B21" sqref="B21:K21"/>
    </sheetView>
  </sheetViews>
  <sheetFormatPr defaultRowHeight="14.5" x14ac:dyDescent="0.35"/>
  <cols>
    <col min="1" max="1" width="62.1796875" style="64" customWidth="1"/>
    <col min="2" max="11" width="21.6328125" style="64" customWidth="1"/>
    <col min="12" max="16384" width="8.7265625" style="64"/>
  </cols>
  <sheetData>
    <row r="1" spans="1:17" ht="15.5" x14ac:dyDescent="0.35">
      <c r="A1" s="468" t="s">
        <v>911</v>
      </c>
    </row>
    <row r="2" spans="1:17" ht="23.5" x14ac:dyDescent="0.55000000000000004">
      <c r="A2" s="470" t="s">
        <v>752</v>
      </c>
    </row>
    <row r="4" spans="1:17" x14ac:dyDescent="0.35">
      <c r="A4" s="63" t="s">
        <v>728</v>
      </c>
    </row>
    <row r="5" spans="1:17" ht="25.5" customHeight="1" x14ac:dyDescent="0.35">
      <c r="A5" s="546" t="s">
        <v>691</v>
      </c>
      <c r="B5" s="546"/>
      <c r="C5" s="546"/>
      <c r="D5" s="546"/>
      <c r="E5" s="546"/>
      <c r="F5" s="546"/>
      <c r="G5" s="546"/>
      <c r="H5" s="546"/>
      <c r="I5" s="546"/>
      <c r="J5" s="546"/>
      <c r="K5" s="546"/>
    </row>
    <row r="6" spans="1:17" ht="29.25" customHeight="1" x14ac:dyDescent="0.35">
      <c r="A6" s="489" t="s">
        <v>675</v>
      </c>
      <c r="B6" s="493" t="s">
        <v>750</v>
      </c>
      <c r="C6" s="493" t="s">
        <v>325</v>
      </c>
      <c r="D6" s="493" t="s">
        <v>325</v>
      </c>
      <c r="E6" s="493" t="s">
        <v>325</v>
      </c>
      <c r="F6" s="493" t="s">
        <v>325</v>
      </c>
      <c r="G6" s="493" t="s">
        <v>325</v>
      </c>
      <c r="H6" s="493" t="s">
        <v>325</v>
      </c>
      <c r="I6" s="493" t="s">
        <v>325</v>
      </c>
      <c r="J6" s="493" t="s">
        <v>325</v>
      </c>
      <c r="K6" s="493" t="s">
        <v>325</v>
      </c>
      <c r="Q6" s="63"/>
    </row>
    <row r="7" spans="1:17" x14ac:dyDescent="0.35">
      <c r="A7" s="490"/>
      <c r="B7" s="494" t="s">
        <v>751</v>
      </c>
      <c r="C7" s="495"/>
      <c r="D7" s="495"/>
      <c r="E7" s="495"/>
      <c r="F7" s="495"/>
      <c r="G7" s="495"/>
      <c r="H7" s="495"/>
      <c r="I7" s="495"/>
      <c r="J7" s="495"/>
      <c r="K7" s="495"/>
    </row>
    <row r="8" spans="1:17" x14ac:dyDescent="0.35">
      <c r="A8" s="472" t="s">
        <v>981</v>
      </c>
      <c r="B8" s="467">
        <v>656028000</v>
      </c>
      <c r="C8" s="495"/>
      <c r="D8" s="495"/>
      <c r="E8" s="495"/>
      <c r="F8" s="495"/>
      <c r="G8" s="495"/>
      <c r="H8" s="495"/>
      <c r="I8" s="495"/>
      <c r="J8" s="495"/>
      <c r="K8" s="495"/>
    </row>
    <row r="9" spans="1:17" x14ac:dyDescent="0.35">
      <c r="A9" s="473" t="s">
        <v>985</v>
      </c>
      <c r="B9" s="467">
        <v>283056000</v>
      </c>
      <c r="C9" s="495"/>
      <c r="D9" s="495"/>
      <c r="E9" s="495"/>
      <c r="F9" s="495"/>
      <c r="G9" s="495"/>
      <c r="H9" s="495"/>
      <c r="I9" s="495"/>
      <c r="J9" s="495"/>
      <c r="K9" s="495"/>
    </row>
    <row r="10" spans="1:17" x14ac:dyDescent="0.35">
      <c r="A10" s="141" t="s">
        <v>986</v>
      </c>
      <c r="B10" s="467">
        <v>77000000</v>
      </c>
      <c r="C10" s="495"/>
      <c r="D10" s="495"/>
      <c r="E10" s="495"/>
      <c r="F10" s="495"/>
      <c r="G10" s="495"/>
      <c r="H10" s="495"/>
      <c r="I10" s="495"/>
      <c r="J10" s="495"/>
      <c r="K10" s="495"/>
    </row>
    <row r="11" spans="1:17" x14ac:dyDescent="0.35">
      <c r="A11" s="141" t="s">
        <v>978</v>
      </c>
      <c r="B11" s="467">
        <v>-182056000</v>
      </c>
      <c r="C11" s="495"/>
      <c r="D11" s="495"/>
      <c r="E11" s="495"/>
      <c r="F11" s="495"/>
      <c r="G11" s="495"/>
      <c r="H11" s="495"/>
      <c r="I11" s="495"/>
      <c r="J11" s="495"/>
      <c r="K11" s="495"/>
    </row>
    <row r="12" spans="1:17" x14ac:dyDescent="0.35">
      <c r="A12" s="141" t="s">
        <v>979</v>
      </c>
      <c r="B12" s="467"/>
      <c r="C12" s="495"/>
      <c r="D12" s="495"/>
      <c r="E12" s="495"/>
      <c r="F12" s="495"/>
      <c r="G12" s="495"/>
      <c r="H12" s="495"/>
      <c r="I12" s="495"/>
      <c r="J12" s="495"/>
      <c r="K12" s="495"/>
    </row>
    <row r="13" spans="1:17" x14ac:dyDescent="0.35">
      <c r="A13" s="141" t="s">
        <v>987</v>
      </c>
      <c r="B13" s="467">
        <v>356028000</v>
      </c>
      <c r="C13" s="467"/>
      <c r="D13" s="467"/>
      <c r="E13" s="467"/>
      <c r="F13" s="467"/>
      <c r="G13" s="467"/>
      <c r="H13" s="467"/>
      <c r="I13" s="467"/>
      <c r="J13" s="467"/>
      <c r="K13" s="496"/>
    </row>
    <row r="14" spans="1:17" x14ac:dyDescent="0.35">
      <c r="A14" s="474" t="s">
        <v>988</v>
      </c>
      <c r="B14" s="475"/>
      <c r="C14" s="475"/>
      <c r="D14" s="475"/>
      <c r="E14" s="475"/>
      <c r="F14" s="475"/>
      <c r="G14" s="475"/>
      <c r="H14" s="475"/>
      <c r="I14" s="475"/>
      <c r="J14" s="475"/>
      <c r="K14" s="491"/>
    </row>
    <row r="15" spans="1:17" x14ac:dyDescent="0.35">
      <c r="A15" s="474" t="s">
        <v>989</v>
      </c>
      <c r="B15" s="475"/>
      <c r="C15" s="475"/>
      <c r="D15" s="475"/>
      <c r="E15" s="475"/>
      <c r="F15" s="475"/>
      <c r="G15" s="475"/>
      <c r="H15" s="475"/>
      <c r="I15" s="475"/>
      <c r="J15" s="475"/>
      <c r="K15" s="491"/>
    </row>
    <row r="16" spans="1:17" x14ac:dyDescent="0.35">
      <c r="A16" s="474" t="s">
        <v>990</v>
      </c>
      <c r="B16" s="475"/>
      <c r="C16" s="475"/>
      <c r="D16" s="475"/>
      <c r="E16" s="475"/>
      <c r="F16" s="475"/>
      <c r="G16" s="475"/>
      <c r="H16" s="475"/>
      <c r="I16" s="475"/>
      <c r="J16" s="475"/>
      <c r="K16" s="491"/>
    </row>
    <row r="17" spans="1:11" x14ac:dyDescent="0.35">
      <c r="A17" s="141" t="s">
        <v>680</v>
      </c>
      <c r="B17" s="467">
        <v>-200000000</v>
      </c>
      <c r="C17" s="467"/>
      <c r="D17" s="467"/>
      <c r="E17" s="467"/>
      <c r="F17" s="467"/>
      <c r="G17" s="467"/>
      <c r="H17" s="467"/>
      <c r="I17" s="467"/>
      <c r="J17" s="467"/>
      <c r="K17" s="496"/>
    </row>
    <row r="18" spans="1:11" x14ac:dyDescent="0.35">
      <c r="A18" s="474" t="s">
        <v>682</v>
      </c>
      <c r="B18" s="475"/>
      <c r="C18" s="475"/>
      <c r="D18" s="475"/>
      <c r="E18" s="475"/>
      <c r="F18" s="475"/>
      <c r="G18" s="475"/>
      <c r="H18" s="475"/>
      <c r="I18" s="475"/>
      <c r="J18" s="475"/>
      <c r="K18" s="491"/>
    </row>
    <row r="19" spans="1:11" x14ac:dyDescent="0.35">
      <c r="A19" s="474" t="s">
        <v>684</v>
      </c>
      <c r="B19" s="475"/>
      <c r="C19" s="475"/>
      <c r="D19" s="475"/>
      <c r="E19" s="475"/>
      <c r="F19" s="475"/>
      <c r="G19" s="475"/>
      <c r="H19" s="475"/>
      <c r="I19" s="475"/>
      <c r="J19" s="475"/>
      <c r="K19" s="491"/>
    </row>
    <row r="20" spans="1:11" x14ac:dyDescent="0.35">
      <c r="A20" s="474" t="s">
        <v>686</v>
      </c>
      <c r="B20" s="475"/>
      <c r="C20" s="475"/>
      <c r="D20" s="475"/>
      <c r="E20" s="475"/>
      <c r="F20" s="475"/>
      <c r="G20" s="475"/>
      <c r="H20" s="475"/>
      <c r="I20" s="475"/>
      <c r="J20" s="475"/>
      <c r="K20" s="491"/>
    </row>
    <row r="21" spans="1:11" x14ac:dyDescent="0.35">
      <c r="A21" s="141" t="s">
        <v>681</v>
      </c>
      <c r="B21" s="467">
        <f t="shared" ref="B21" si="0">-51697</f>
        <v>-51697</v>
      </c>
      <c r="C21" s="467"/>
      <c r="D21" s="467"/>
      <c r="E21" s="467"/>
      <c r="F21" s="467"/>
      <c r="G21" s="467"/>
      <c r="H21" s="467"/>
      <c r="I21" s="467"/>
      <c r="J21" s="467"/>
      <c r="K21" s="496"/>
    </row>
    <row r="22" spans="1:11" x14ac:dyDescent="0.35">
      <c r="A22" s="474" t="s">
        <v>683</v>
      </c>
      <c r="B22" s="475"/>
      <c r="C22" s="475"/>
      <c r="D22" s="475"/>
      <c r="E22" s="475"/>
      <c r="F22" s="475"/>
      <c r="G22" s="475"/>
      <c r="H22" s="475"/>
      <c r="I22" s="475"/>
      <c r="J22" s="475"/>
      <c r="K22" s="491"/>
    </row>
    <row r="23" spans="1:11" x14ac:dyDescent="0.35">
      <c r="A23" s="474" t="s">
        <v>685</v>
      </c>
      <c r="B23" s="475"/>
      <c r="C23" s="475"/>
      <c r="D23" s="475"/>
      <c r="E23" s="475"/>
      <c r="F23" s="475"/>
      <c r="G23" s="475"/>
      <c r="H23" s="475"/>
      <c r="I23" s="475"/>
      <c r="J23" s="475"/>
      <c r="K23" s="491"/>
    </row>
    <row r="24" spans="1:11" x14ac:dyDescent="0.35">
      <c r="A24" s="474" t="s">
        <v>687</v>
      </c>
      <c r="B24" s="475"/>
      <c r="C24" s="475"/>
      <c r="D24" s="475"/>
      <c r="E24" s="475"/>
      <c r="F24" s="475"/>
      <c r="G24" s="475"/>
      <c r="H24" s="475"/>
      <c r="I24" s="475"/>
      <c r="J24" s="475"/>
      <c r="K24" s="491"/>
    </row>
    <row r="25" spans="1:11" x14ac:dyDescent="0.35">
      <c r="A25" s="478" t="s">
        <v>688</v>
      </c>
      <c r="B25" s="479">
        <f>SUM(B8:B24)</f>
        <v>990004303</v>
      </c>
      <c r="C25" s="479">
        <f t="shared" ref="C25:K25" si="1">SUM(C8:C24)</f>
        <v>0</v>
      </c>
      <c r="D25" s="479">
        <f t="shared" si="1"/>
        <v>0</v>
      </c>
      <c r="E25" s="479">
        <f t="shared" si="1"/>
        <v>0</v>
      </c>
      <c r="F25" s="479">
        <f t="shared" si="1"/>
        <v>0</v>
      </c>
      <c r="G25" s="479">
        <f t="shared" si="1"/>
        <v>0</v>
      </c>
      <c r="H25" s="479">
        <f t="shared" si="1"/>
        <v>0</v>
      </c>
      <c r="I25" s="479">
        <f t="shared" si="1"/>
        <v>0</v>
      </c>
      <c r="J25" s="479">
        <f t="shared" si="1"/>
        <v>0</v>
      </c>
      <c r="K25" s="479">
        <f t="shared" si="1"/>
        <v>0</v>
      </c>
    </row>
    <row r="26" spans="1:11" x14ac:dyDescent="0.35">
      <c r="A26" s="480" t="s">
        <v>689</v>
      </c>
      <c r="B26" s="479">
        <f>SUM(B25:B25)</f>
        <v>990004303</v>
      </c>
      <c r="C26" s="492">
        <f t="shared" ref="C26:K26" si="2">SUM(C25:C25)</f>
        <v>0</v>
      </c>
      <c r="D26" s="492">
        <f t="shared" si="2"/>
        <v>0</v>
      </c>
      <c r="E26" s="492">
        <f t="shared" si="2"/>
        <v>0</v>
      </c>
      <c r="F26" s="492">
        <f t="shared" si="2"/>
        <v>0</v>
      </c>
      <c r="G26" s="492">
        <f t="shared" si="2"/>
        <v>0</v>
      </c>
      <c r="H26" s="492">
        <f t="shared" si="2"/>
        <v>0</v>
      </c>
      <c r="I26" s="492">
        <f t="shared" si="2"/>
        <v>0</v>
      </c>
      <c r="J26" s="492">
        <f t="shared" si="2"/>
        <v>0</v>
      </c>
      <c r="K26" s="492">
        <f t="shared" si="2"/>
        <v>0</v>
      </c>
    </row>
    <row r="29" spans="1:11" x14ac:dyDescent="0.35">
      <c r="A29" s="481" t="s">
        <v>692</v>
      </c>
    </row>
  </sheetData>
  <sheetProtection algorithmName="SHA-512" hashValue="j6OIxBCdOcX/e4kZi+VuimFzn0u1VeqGMSwzd2hNF94A6eKDwjYNNkwKvEmqVFSy0omerpS13P4+hUStv1F6+A==" saltValue="FgxB1AVFf2uDczjiWIME+A==" spinCount="100000" sheet="1" formatCells="0" formatColumns="0" formatRows="0" insertColumns="0" insertRows="0" insertHyperlinks="0" sort="0" autoFilter="0" pivotTables="0"/>
  <mergeCells count="1">
    <mergeCell ref="A5:K5"/>
  </mergeCells>
  <pageMargins left="0.7" right="0.7" top="0.75" bottom="0.75" header="0.3" footer="0.3"/>
  <pageSetup paperSize="9" orientation="portrait" r:id="rId1"/>
  <ignoredErrors>
    <ignoredError sqref="B2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8"/>
  <sheetViews>
    <sheetView topLeftCell="A48" workbookViewId="0">
      <selection activeCell="B12" sqref="B12"/>
    </sheetView>
  </sheetViews>
  <sheetFormatPr defaultColWidth="18.26953125" defaultRowHeight="14.5" x14ac:dyDescent="0.35"/>
  <cols>
    <col min="1" max="1" width="25.453125" style="28" customWidth="1"/>
    <col min="2" max="2" width="18.26953125" style="28"/>
    <col min="3" max="3" width="19.54296875" style="28" customWidth="1"/>
    <col min="4" max="5" width="15.81640625" style="28" customWidth="1"/>
    <col min="6" max="6" width="20.6328125" style="28" customWidth="1"/>
    <col min="7" max="7" width="18.26953125" style="28"/>
    <col min="8" max="8" width="21.1796875" style="28" customWidth="1"/>
    <col min="9" max="9" width="18.26953125" style="28"/>
    <col min="10" max="10" width="16.54296875" style="28" customWidth="1"/>
    <col min="11" max="11" width="21" style="28" customWidth="1"/>
    <col min="12" max="12" width="22.36328125" style="28" customWidth="1"/>
    <col min="13" max="16384" width="18.26953125" style="28"/>
  </cols>
  <sheetData>
    <row r="1" spans="1:15" customFormat="1" x14ac:dyDescent="0.35">
      <c r="A1" s="1" t="s">
        <v>912</v>
      </c>
    </row>
    <row r="2" spans="1:15" customFormat="1" x14ac:dyDescent="0.35">
      <c r="A2" s="1"/>
    </row>
    <row r="3" spans="1:15" customFormat="1" x14ac:dyDescent="0.35">
      <c r="A3" s="1" t="s">
        <v>913</v>
      </c>
    </row>
    <row r="4" spans="1:15" s="90" customFormat="1" ht="23.15" customHeight="1" x14ac:dyDescent="0.35">
      <c r="A4" s="558" t="s">
        <v>761</v>
      </c>
      <c r="B4" s="559"/>
      <c r="C4" s="559"/>
      <c r="D4" s="559"/>
      <c r="E4" s="559"/>
      <c r="F4" s="559"/>
      <c r="G4" s="559"/>
      <c r="H4" s="559"/>
      <c r="I4" s="559"/>
      <c r="J4" s="559"/>
      <c r="K4" s="559"/>
      <c r="L4" s="560"/>
      <c r="M4" s="89"/>
      <c r="N4" s="89"/>
      <c r="O4" s="89"/>
    </row>
    <row r="5" spans="1:15" s="90" customFormat="1" ht="119.15" customHeight="1" x14ac:dyDescent="0.35">
      <c r="A5" s="561" t="s">
        <v>329</v>
      </c>
      <c r="B5" s="563" t="s">
        <v>755</v>
      </c>
      <c r="C5" s="564"/>
      <c r="D5" s="565" t="s">
        <v>756</v>
      </c>
      <c r="E5" s="561" t="s">
        <v>757</v>
      </c>
      <c r="F5" s="561"/>
      <c r="G5" s="566" t="s">
        <v>758</v>
      </c>
      <c r="H5" s="567"/>
      <c r="I5" s="562" t="s">
        <v>759</v>
      </c>
      <c r="J5" s="562"/>
      <c r="K5" s="562" t="s">
        <v>762</v>
      </c>
      <c r="L5" s="562" t="s">
        <v>760</v>
      </c>
      <c r="M5" s="91"/>
      <c r="N5" s="91"/>
      <c r="O5" s="91"/>
    </row>
    <row r="6" spans="1:15" s="90" customFormat="1" ht="26.25" customHeight="1" x14ac:dyDescent="0.35">
      <c r="A6" s="562"/>
      <c r="B6" s="92" t="s">
        <v>1</v>
      </c>
      <c r="C6" s="92" t="s">
        <v>2</v>
      </c>
      <c r="D6" s="561"/>
      <c r="E6" s="92" t="s">
        <v>1</v>
      </c>
      <c r="F6" s="92" t="s">
        <v>2</v>
      </c>
      <c r="G6" s="563"/>
      <c r="H6" s="564"/>
      <c r="I6" s="562"/>
      <c r="J6" s="562"/>
      <c r="K6" s="562"/>
      <c r="L6" s="562"/>
      <c r="M6" s="93"/>
      <c r="N6" s="93"/>
      <c r="O6" s="91"/>
    </row>
    <row r="7" spans="1:15" s="90" customFormat="1" ht="15" customHeight="1" x14ac:dyDescent="0.35">
      <c r="A7" s="94"/>
      <c r="B7" s="95"/>
      <c r="C7" s="96"/>
      <c r="D7" s="97"/>
      <c r="E7" s="96"/>
      <c r="F7" s="96"/>
      <c r="G7" s="555"/>
      <c r="H7" s="556"/>
      <c r="I7" s="547"/>
      <c r="J7" s="548"/>
      <c r="K7" s="98"/>
      <c r="L7" s="98"/>
      <c r="M7" s="99"/>
      <c r="N7" s="99"/>
      <c r="O7" s="99"/>
    </row>
    <row r="8" spans="1:15" s="90" customFormat="1" ht="15" customHeight="1" x14ac:dyDescent="0.35">
      <c r="A8" s="94"/>
      <c r="B8" s="95"/>
      <c r="C8" s="96"/>
      <c r="D8" s="97"/>
      <c r="E8" s="96"/>
      <c r="F8" s="96"/>
      <c r="G8" s="555"/>
      <c r="H8" s="556"/>
      <c r="I8" s="547"/>
      <c r="J8" s="548"/>
      <c r="K8" s="98"/>
      <c r="L8" s="98"/>
      <c r="M8" s="99"/>
      <c r="N8" s="99"/>
      <c r="O8" s="99"/>
    </row>
    <row r="9" spans="1:15" s="90" customFormat="1" ht="15" customHeight="1" x14ac:dyDescent="0.35">
      <c r="A9" s="94"/>
      <c r="B9" s="95"/>
      <c r="C9" s="96"/>
      <c r="D9" s="97"/>
      <c r="E9" s="96"/>
      <c r="F9" s="96"/>
      <c r="G9" s="555"/>
      <c r="H9" s="557"/>
      <c r="I9" s="547"/>
      <c r="J9" s="548"/>
      <c r="K9" s="98"/>
      <c r="L9" s="98"/>
      <c r="M9" s="99"/>
      <c r="N9" s="99"/>
      <c r="O9" s="99"/>
    </row>
    <row r="10" spans="1:15" s="90" customFormat="1" ht="15" customHeight="1" x14ac:dyDescent="0.35">
      <c r="A10" s="94"/>
      <c r="B10" s="95"/>
      <c r="C10" s="96"/>
      <c r="D10" s="97"/>
      <c r="E10" s="96"/>
      <c r="F10" s="96"/>
      <c r="G10" s="555"/>
      <c r="H10" s="557"/>
      <c r="I10" s="547"/>
      <c r="J10" s="548"/>
      <c r="K10" s="98"/>
      <c r="L10" s="98"/>
      <c r="M10" s="99"/>
      <c r="N10" s="99"/>
      <c r="O10" s="99"/>
    </row>
    <row r="11" spans="1:15" s="90" customFormat="1" ht="15" customHeight="1" x14ac:dyDescent="0.35">
      <c r="A11" s="94"/>
      <c r="B11" s="95"/>
      <c r="C11" s="96"/>
      <c r="D11" s="97"/>
      <c r="E11" s="96"/>
      <c r="F11" s="96"/>
      <c r="G11" s="555"/>
      <c r="H11" s="556"/>
      <c r="I11" s="547"/>
      <c r="J11" s="548"/>
      <c r="K11" s="98"/>
      <c r="L11" s="98"/>
      <c r="M11" s="99"/>
      <c r="N11" s="99"/>
      <c r="O11" s="99"/>
    </row>
    <row r="12" spans="1:15" s="90" customFormat="1" ht="15" customHeight="1" x14ac:dyDescent="0.35">
      <c r="A12" s="94"/>
      <c r="B12" s="95"/>
      <c r="C12" s="96"/>
      <c r="D12" s="97"/>
      <c r="E12" s="96"/>
      <c r="F12" s="96"/>
      <c r="G12" s="555"/>
      <c r="H12" s="556"/>
      <c r="I12" s="547"/>
      <c r="J12" s="548"/>
      <c r="K12" s="98"/>
      <c r="L12" s="98"/>
      <c r="M12" s="99"/>
      <c r="N12" s="99"/>
      <c r="O12" s="99"/>
    </row>
    <row r="13" spans="1:15" s="90" customFormat="1" ht="15" customHeight="1" x14ac:dyDescent="0.35">
      <c r="A13" s="94"/>
      <c r="B13" s="95"/>
      <c r="C13" s="96"/>
      <c r="D13" s="97"/>
      <c r="E13" s="96"/>
      <c r="F13" s="96"/>
      <c r="G13" s="555"/>
      <c r="H13" s="557"/>
      <c r="I13" s="547"/>
      <c r="J13" s="548"/>
      <c r="K13" s="98"/>
      <c r="L13" s="98"/>
      <c r="M13" s="99"/>
      <c r="N13" s="99"/>
      <c r="O13" s="99"/>
    </row>
    <row r="14" spans="1:15" s="90" customFormat="1" ht="15" customHeight="1" x14ac:dyDescent="0.35">
      <c r="A14" s="94"/>
      <c r="B14" s="95"/>
      <c r="C14" s="96"/>
      <c r="D14" s="97"/>
      <c r="E14" s="96"/>
      <c r="F14" s="96"/>
      <c r="G14" s="555"/>
      <c r="H14" s="556"/>
      <c r="I14" s="547"/>
      <c r="J14" s="548"/>
      <c r="K14" s="98"/>
      <c r="L14" s="98"/>
      <c r="M14" s="99"/>
      <c r="N14" s="99"/>
      <c r="O14" s="99"/>
    </row>
    <row r="15" spans="1:15" s="90" customFormat="1" ht="15" customHeight="1" x14ac:dyDescent="0.35">
      <c r="A15" s="94"/>
      <c r="B15" s="95"/>
      <c r="C15" s="96"/>
      <c r="D15" s="97"/>
      <c r="E15" s="96"/>
      <c r="F15" s="96"/>
      <c r="G15" s="555"/>
      <c r="H15" s="557"/>
      <c r="I15" s="547"/>
      <c r="J15" s="548"/>
      <c r="K15" s="98"/>
      <c r="L15" s="98"/>
      <c r="M15" s="99"/>
      <c r="N15" s="99"/>
      <c r="O15" s="99"/>
    </row>
    <row r="16" spans="1:15" s="90" customFormat="1" ht="15" customHeight="1" x14ac:dyDescent="0.35">
      <c r="A16" s="94"/>
      <c r="B16" s="95"/>
      <c r="C16" s="96"/>
      <c r="D16" s="97"/>
      <c r="E16" s="96"/>
      <c r="F16" s="96"/>
      <c r="G16" s="555"/>
      <c r="H16" s="557"/>
      <c r="I16" s="547"/>
      <c r="J16" s="548"/>
      <c r="K16" s="98"/>
      <c r="L16" s="98"/>
      <c r="M16" s="99"/>
      <c r="N16" s="99"/>
      <c r="O16" s="99"/>
    </row>
    <row r="17" spans="1:15" s="90" customFormat="1" ht="15" customHeight="1" x14ac:dyDescent="0.35">
      <c r="A17" s="94"/>
      <c r="B17" s="95"/>
      <c r="C17" s="96"/>
      <c r="D17" s="97"/>
      <c r="E17" s="96"/>
      <c r="F17" s="96"/>
      <c r="G17" s="555"/>
      <c r="H17" s="556"/>
      <c r="I17" s="547"/>
      <c r="J17" s="548"/>
      <c r="K17" s="98"/>
      <c r="L17" s="98"/>
      <c r="M17" s="99"/>
      <c r="N17" s="99"/>
      <c r="O17" s="99"/>
    </row>
    <row r="18" spans="1:15" s="90" customFormat="1" ht="15" customHeight="1" x14ac:dyDescent="0.35">
      <c r="A18" s="94"/>
      <c r="B18" s="95"/>
      <c r="C18" s="96"/>
      <c r="D18" s="97"/>
      <c r="E18" s="96"/>
      <c r="F18" s="96"/>
      <c r="G18" s="555"/>
      <c r="H18" s="556"/>
      <c r="I18" s="547"/>
      <c r="J18" s="548"/>
      <c r="K18" s="98"/>
      <c r="L18" s="98"/>
      <c r="M18" s="99"/>
      <c r="N18" s="99"/>
      <c r="O18" s="99"/>
    </row>
    <row r="19" spans="1:15" s="90" customFormat="1" ht="15" customHeight="1" x14ac:dyDescent="0.35">
      <c r="A19" s="94"/>
      <c r="B19" s="95"/>
      <c r="C19" s="96"/>
      <c r="D19" s="97"/>
      <c r="E19" s="96"/>
      <c r="F19" s="96"/>
      <c r="G19" s="555"/>
      <c r="H19" s="557"/>
      <c r="I19" s="547"/>
      <c r="J19" s="548"/>
      <c r="K19" s="98"/>
      <c r="L19" s="98"/>
      <c r="M19" s="99"/>
      <c r="N19" s="99"/>
      <c r="O19" s="99"/>
    </row>
    <row r="20" spans="1:15" s="90" customFormat="1" ht="15" customHeight="1" x14ac:dyDescent="0.35">
      <c r="A20" s="94"/>
      <c r="B20" s="95"/>
      <c r="C20" s="96"/>
      <c r="D20" s="97"/>
      <c r="E20" s="96"/>
      <c r="F20" s="96"/>
      <c r="G20" s="555"/>
      <c r="H20" s="557"/>
      <c r="I20" s="547"/>
      <c r="J20" s="548"/>
      <c r="K20" s="98"/>
      <c r="L20" s="98"/>
      <c r="M20" s="99"/>
      <c r="N20" s="99"/>
      <c r="O20" s="99"/>
    </row>
    <row r="21" spans="1:15" s="90" customFormat="1" ht="15" customHeight="1" x14ac:dyDescent="0.35">
      <c r="A21" s="94"/>
      <c r="B21" s="95"/>
      <c r="C21" s="96"/>
      <c r="D21" s="97"/>
      <c r="E21" s="96"/>
      <c r="F21" s="96"/>
      <c r="G21" s="555"/>
      <c r="H21" s="556"/>
      <c r="I21" s="547"/>
      <c r="J21" s="548"/>
      <c r="K21" s="98"/>
      <c r="L21" s="98"/>
      <c r="M21" s="99"/>
      <c r="N21" s="99"/>
      <c r="O21" s="99"/>
    </row>
    <row r="22" spans="1:15" s="90" customFormat="1" ht="15" customHeight="1" x14ac:dyDescent="0.35">
      <c r="A22" s="94"/>
      <c r="B22" s="95"/>
      <c r="C22" s="96"/>
      <c r="D22" s="97"/>
      <c r="E22" s="96"/>
      <c r="F22" s="96"/>
      <c r="G22" s="555"/>
      <c r="H22" s="557"/>
      <c r="I22" s="547"/>
      <c r="J22" s="548"/>
      <c r="K22" s="98"/>
      <c r="L22" s="98"/>
      <c r="M22" s="99"/>
      <c r="N22" s="99"/>
      <c r="O22" s="99"/>
    </row>
    <row r="23" spans="1:15" s="90" customFormat="1" ht="15" customHeight="1" x14ac:dyDescent="0.35">
      <c r="A23" s="94"/>
      <c r="B23" s="95"/>
      <c r="C23" s="96"/>
      <c r="D23" s="97"/>
      <c r="E23" s="96"/>
      <c r="F23" s="96"/>
      <c r="G23" s="555"/>
      <c r="H23" s="557"/>
      <c r="I23" s="547"/>
      <c r="J23" s="548"/>
      <c r="K23" s="98"/>
      <c r="L23" s="98"/>
      <c r="M23" s="99"/>
      <c r="N23" s="99"/>
      <c r="O23" s="99"/>
    </row>
    <row r="24" spans="1:15" s="90" customFormat="1" ht="15" customHeight="1" x14ac:dyDescent="0.35">
      <c r="A24" s="94"/>
      <c r="B24" s="95"/>
      <c r="C24" s="96"/>
      <c r="D24" s="97"/>
      <c r="E24" s="96"/>
      <c r="F24" s="96"/>
      <c r="G24" s="555"/>
      <c r="H24" s="557"/>
      <c r="I24" s="547"/>
      <c r="J24" s="548"/>
      <c r="K24" s="98"/>
      <c r="L24" s="98"/>
      <c r="M24" s="99"/>
      <c r="N24" s="99"/>
      <c r="O24" s="99"/>
    </row>
    <row r="25" spans="1:15" s="90" customFormat="1" ht="15" customHeight="1" x14ac:dyDescent="0.35">
      <c r="A25" s="94"/>
      <c r="B25" s="95"/>
      <c r="C25" s="96"/>
      <c r="D25" s="97"/>
      <c r="E25" s="96"/>
      <c r="F25" s="96"/>
      <c r="G25" s="555"/>
      <c r="H25" s="557"/>
      <c r="I25" s="547"/>
      <c r="J25" s="548"/>
      <c r="K25" s="98"/>
      <c r="L25" s="98"/>
      <c r="M25" s="99"/>
      <c r="N25" s="99"/>
      <c r="O25" s="99"/>
    </row>
    <row r="26" spans="1:15" s="90" customFormat="1" ht="15" customHeight="1" x14ac:dyDescent="0.35">
      <c r="A26" s="94"/>
      <c r="B26" s="95"/>
      <c r="C26" s="96"/>
      <c r="D26" s="97"/>
      <c r="E26" s="96"/>
      <c r="F26" s="96"/>
      <c r="G26" s="555"/>
      <c r="H26" s="557"/>
      <c r="I26" s="547"/>
      <c r="J26" s="548"/>
      <c r="K26" s="98"/>
      <c r="L26" s="98"/>
      <c r="M26" s="99"/>
      <c r="N26" s="99"/>
      <c r="O26" s="99"/>
    </row>
    <row r="27" spans="1:15" s="90" customFormat="1" ht="15" customHeight="1" x14ac:dyDescent="0.35">
      <c r="A27" s="100"/>
      <c r="B27" s="95"/>
      <c r="C27" s="96"/>
      <c r="D27" s="97"/>
      <c r="E27" s="96"/>
      <c r="F27" s="96"/>
      <c r="G27" s="555"/>
      <c r="H27" s="557"/>
      <c r="I27" s="547"/>
      <c r="J27" s="548"/>
      <c r="K27" s="98"/>
      <c r="L27" s="98"/>
      <c r="M27" s="99"/>
      <c r="N27" s="99"/>
      <c r="O27" s="99"/>
    </row>
    <row r="28" spans="1:15" s="90" customFormat="1" ht="15" customHeight="1" thickBot="1" x14ac:dyDescent="0.4">
      <c r="A28" s="101" t="s">
        <v>702</v>
      </c>
      <c r="B28" s="102">
        <f>COUNTIF(B7:B27, "Y")</f>
        <v>0</v>
      </c>
      <c r="C28" s="102">
        <f>COUNTIF(C7:C27, "N")</f>
        <v>0</v>
      </c>
      <c r="D28" s="103"/>
      <c r="E28" s="102">
        <f>COUNTIF(E7:E27, "Y")</f>
        <v>0</v>
      </c>
      <c r="F28" s="102">
        <f>COUNTIF(F7:F27, "N")</f>
        <v>0</v>
      </c>
      <c r="G28" s="553"/>
      <c r="H28" s="553"/>
      <c r="I28" s="554"/>
      <c r="J28" s="554"/>
      <c r="K28" s="99"/>
      <c r="L28" s="99"/>
      <c r="M28" s="99"/>
      <c r="N28" s="99"/>
      <c r="O28" s="99"/>
    </row>
    <row r="29" spans="1:15" customFormat="1" ht="15" thickTop="1" x14ac:dyDescent="0.35">
      <c r="A29" s="1"/>
    </row>
    <row r="30" spans="1:15" customFormat="1" x14ac:dyDescent="0.35">
      <c r="A30" s="1"/>
    </row>
    <row r="31" spans="1:15" x14ac:dyDescent="0.35">
      <c r="A31" s="27"/>
      <c r="C31" s="27"/>
      <c r="D31" s="27"/>
      <c r="E31" s="27"/>
      <c r="F31" s="27"/>
      <c r="G31" s="27"/>
      <c r="H31" s="27"/>
      <c r="I31" s="27"/>
      <c r="J31" s="27"/>
    </row>
    <row r="32" spans="1:15" x14ac:dyDescent="0.35">
      <c r="A32" s="1" t="s">
        <v>914</v>
      </c>
    </row>
    <row r="33" spans="1:10" ht="21" customHeight="1" x14ac:dyDescent="0.35">
      <c r="A33" s="549" t="s">
        <v>338</v>
      </c>
      <c r="B33" s="550"/>
      <c r="C33" s="550"/>
      <c r="D33" s="550"/>
      <c r="E33" s="550"/>
      <c r="F33" s="550"/>
      <c r="G33" s="550"/>
      <c r="H33" s="550"/>
      <c r="I33" s="550"/>
      <c r="J33" s="551"/>
    </row>
    <row r="34" spans="1:10" ht="86" customHeight="1" x14ac:dyDescent="0.35">
      <c r="A34" s="511" t="s">
        <v>329</v>
      </c>
      <c r="B34" s="515" t="s">
        <v>754</v>
      </c>
      <c r="C34" s="516"/>
      <c r="D34" s="515" t="s">
        <v>339</v>
      </c>
      <c r="E34" s="552"/>
      <c r="F34" s="552"/>
      <c r="G34" s="516"/>
      <c r="H34" s="515" t="s">
        <v>340</v>
      </c>
      <c r="I34" s="516"/>
      <c r="J34" s="511" t="s">
        <v>764</v>
      </c>
    </row>
    <row r="35" spans="1:10" ht="105" customHeight="1" x14ac:dyDescent="0.35">
      <c r="A35" s="513"/>
      <c r="B35" s="84" t="s">
        <v>1</v>
      </c>
      <c r="C35" s="84" t="s">
        <v>2</v>
      </c>
      <c r="D35" s="82" t="s">
        <v>341</v>
      </c>
      <c r="E35" s="82" t="s">
        <v>342</v>
      </c>
      <c r="F35" s="82" t="s">
        <v>763</v>
      </c>
      <c r="G35" s="82" t="s">
        <v>343</v>
      </c>
      <c r="H35" s="82" t="s">
        <v>1</v>
      </c>
      <c r="I35" s="82" t="s">
        <v>2</v>
      </c>
      <c r="J35" s="513"/>
    </row>
    <row r="36" spans="1:10" ht="15" customHeight="1" x14ac:dyDescent="0.35">
      <c r="A36" s="340"/>
      <c r="B36" s="29"/>
      <c r="C36" s="29"/>
      <c r="D36" s="29"/>
      <c r="E36" s="29"/>
      <c r="F36" s="29"/>
      <c r="G36" s="29"/>
      <c r="H36" s="30"/>
      <c r="I36" s="29"/>
      <c r="J36" s="29"/>
    </row>
    <row r="37" spans="1:10" ht="15" customHeight="1" x14ac:dyDescent="0.35">
      <c r="A37" s="340"/>
      <c r="B37" s="29"/>
      <c r="C37" s="29"/>
      <c r="D37" s="29"/>
      <c r="E37" s="29"/>
      <c r="F37" s="29"/>
      <c r="G37" s="29"/>
      <c r="H37" s="30"/>
      <c r="I37" s="29"/>
      <c r="J37" s="29"/>
    </row>
    <row r="38" spans="1:10" ht="15" customHeight="1" x14ac:dyDescent="0.35">
      <c r="A38" s="340"/>
      <c r="B38" s="29"/>
      <c r="C38" s="29"/>
      <c r="D38" s="29"/>
      <c r="E38" s="29"/>
      <c r="F38" s="29"/>
      <c r="G38" s="29"/>
      <c r="H38" s="30"/>
      <c r="I38" s="29"/>
      <c r="J38" s="29"/>
    </row>
    <row r="39" spans="1:10" ht="15" customHeight="1" x14ac:dyDescent="0.35">
      <c r="A39" s="340"/>
      <c r="B39" s="29"/>
      <c r="C39" s="29"/>
      <c r="D39" s="29"/>
      <c r="E39" s="29"/>
      <c r="F39" s="29"/>
      <c r="G39" s="29"/>
      <c r="H39" s="30"/>
      <c r="I39" s="29"/>
      <c r="J39" s="29"/>
    </row>
    <row r="40" spans="1:10" ht="15" customHeight="1" x14ac:dyDescent="0.35">
      <c r="A40" s="378"/>
      <c r="B40" s="29"/>
      <c r="C40" s="29"/>
      <c r="D40" s="29"/>
      <c r="E40" s="29"/>
      <c r="F40" s="29"/>
      <c r="G40" s="29"/>
      <c r="H40" s="30"/>
      <c r="I40" s="29"/>
      <c r="J40" s="29"/>
    </row>
    <row r="41" spans="1:10" ht="15" customHeight="1" x14ac:dyDescent="0.35">
      <c r="A41" s="340"/>
      <c r="B41" s="29"/>
      <c r="C41" s="29"/>
      <c r="D41" s="29"/>
      <c r="E41" s="29"/>
      <c r="F41" s="29"/>
      <c r="G41" s="29"/>
      <c r="H41" s="30"/>
      <c r="I41" s="29"/>
      <c r="J41" s="29"/>
    </row>
    <row r="42" spans="1:10" ht="15" customHeight="1" x14ac:dyDescent="0.35">
      <c r="A42" s="340"/>
      <c r="B42" s="29"/>
      <c r="C42" s="29"/>
      <c r="D42" s="29"/>
      <c r="E42" s="29"/>
      <c r="F42" s="29"/>
      <c r="G42" s="29"/>
      <c r="H42" s="30"/>
      <c r="I42" s="29"/>
      <c r="J42" s="29"/>
    </row>
    <row r="43" spans="1:10" ht="15" customHeight="1" x14ac:dyDescent="0.35">
      <c r="A43" s="340"/>
      <c r="B43" s="29"/>
      <c r="C43" s="29"/>
      <c r="D43" s="29"/>
      <c r="E43" s="29"/>
      <c r="F43" s="29"/>
      <c r="G43" s="29"/>
      <c r="H43" s="30"/>
      <c r="I43" s="29"/>
      <c r="J43" s="29"/>
    </row>
    <row r="44" spans="1:10" ht="15" customHeight="1" x14ac:dyDescent="0.35">
      <c r="A44" s="340"/>
      <c r="B44" s="29"/>
      <c r="C44" s="29"/>
      <c r="D44" s="29"/>
      <c r="E44" s="29"/>
      <c r="F44" s="29"/>
      <c r="G44" s="29"/>
      <c r="H44" s="30"/>
      <c r="I44" s="29"/>
      <c r="J44" s="29"/>
    </row>
    <row r="45" spans="1:10" ht="15" customHeight="1" x14ac:dyDescent="0.35">
      <c r="A45" s="340"/>
      <c r="B45" s="29"/>
      <c r="C45" s="29"/>
      <c r="D45" s="29"/>
      <c r="E45" s="29"/>
      <c r="F45" s="29"/>
      <c r="G45" s="29"/>
      <c r="H45" s="30"/>
      <c r="I45" s="29"/>
      <c r="J45" s="29"/>
    </row>
    <row r="46" spans="1:10" ht="15" customHeight="1" x14ac:dyDescent="0.35">
      <c r="A46" s="340"/>
      <c r="B46" s="29"/>
      <c r="C46" s="29"/>
      <c r="D46" s="29"/>
      <c r="E46" s="29"/>
      <c r="F46" s="29"/>
      <c r="G46" s="29"/>
      <c r="H46" s="30"/>
      <c r="I46" s="29"/>
      <c r="J46" s="29"/>
    </row>
    <row r="47" spans="1:10" ht="15" customHeight="1" x14ac:dyDescent="0.35">
      <c r="A47" s="378"/>
      <c r="B47" s="29"/>
      <c r="C47" s="29"/>
      <c r="D47" s="29"/>
      <c r="E47" s="29"/>
      <c r="F47" s="29"/>
      <c r="G47" s="29"/>
      <c r="H47" s="30"/>
      <c r="I47" s="29"/>
      <c r="J47" s="29"/>
    </row>
    <row r="48" spans="1:10" ht="15" customHeight="1" x14ac:dyDescent="0.35">
      <c r="A48" s="340"/>
      <c r="B48" s="29"/>
      <c r="C48" s="29"/>
      <c r="D48" s="29"/>
      <c r="E48" s="29"/>
      <c r="F48" s="29"/>
      <c r="G48" s="29"/>
      <c r="H48" s="30"/>
      <c r="I48" s="29"/>
      <c r="J48" s="29"/>
    </row>
    <row r="49" spans="1:10" ht="15" customHeight="1" x14ac:dyDescent="0.35">
      <c r="A49" s="340"/>
      <c r="B49" s="29"/>
      <c r="C49" s="29"/>
      <c r="D49" s="29"/>
      <c r="E49" s="29"/>
      <c r="F49" s="29"/>
      <c r="G49" s="29"/>
      <c r="H49" s="30"/>
      <c r="I49" s="29"/>
      <c r="J49" s="29"/>
    </row>
    <row r="50" spans="1:10" ht="15" customHeight="1" x14ac:dyDescent="0.35">
      <c r="A50" s="340"/>
      <c r="B50" s="29"/>
      <c r="C50" s="29"/>
      <c r="D50" s="29"/>
      <c r="E50" s="29"/>
      <c r="F50" s="29"/>
      <c r="G50" s="29"/>
      <c r="H50" s="30"/>
      <c r="I50" s="29"/>
      <c r="J50" s="29"/>
    </row>
    <row r="51" spans="1:10" ht="15" customHeight="1" x14ac:dyDescent="0.35">
      <c r="A51" s="378"/>
      <c r="B51" s="29"/>
      <c r="C51" s="29"/>
      <c r="D51" s="29"/>
      <c r="E51" s="29"/>
      <c r="F51" s="29"/>
      <c r="G51" s="29"/>
      <c r="H51" s="30"/>
      <c r="I51" s="29"/>
      <c r="J51" s="29"/>
    </row>
    <row r="52" spans="1:10" ht="15" customHeight="1" x14ac:dyDescent="0.35">
      <c r="A52" s="340"/>
      <c r="B52" s="29"/>
      <c r="C52" s="29"/>
      <c r="D52" s="29"/>
      <c r="E52" s="29"/>
      <c r="F52" s="29"/>
      <c r="G52" s="29"/>
      <c r="H52" s="30"/>
      <c r="I52" s="29"/>
      <c r="J52" s="29"/>
    </row>
    <row r="53" spans="1:10" ht="15" customHeight="1" x14ac:dyDescent="0.35">
      <c r="A53" s="340"/>
      <c r="B53" s="29"/>
      <c r="C53" s="29"/>
      <c r="D53" s="29"/>
      <c r="E53" s="29"/>
      <c r="F53" s="29"/>
      <c r="G53" s="29"/>
      <c r="H53" s="30"/>
      <c r="I53" s="29"/>
      <c r="J53" s="29"/>
    </row>
    <row r="54" spans="1:10" ht="15" customHeight="1" x14ac:dyDescent="0.35">
      <c r="A54" s="340"/>
      <c r="B54" s="29"/>
      <c r="C54" s="29"/>
      <c r="D54" s="29"/>
      <c r="E54" s="29"/>
      <c r="F54" s="29"/>
      <c r="G54" s="29"/>
      <c r="H54" s="30"/>
      <c r="I54" s="29"/>
      <c r="J54" s="29"/>
    </row>
    <row r="55" spans="1:10" ht="15" customHeight="1" x14ac:dyDescent="0.35">
      <c r="A55" s="340"/>
      <c r="B55" s="29"/>
      <c r="C55" s="29"/>
      <c r="D55" s="29"/>
      <c r="E55" s="29"/>
      <c r="F55" s="29"/>
      <c r="G55" s="29"/>
      <c r="H55" s="30"/>
      <c r="I55" s="29"/>
      <c r="J55" s="29"/>
    </row>
    <row r="56" spans="1:10" ht="15" customHeight="1" x14ac:dyDescent="0.35">
      <c r="A56" s="378"/>
      <c r="B56" s="29"/>
      <c r="C56" s="29"/>
      <c r="D56" s="29"/>
      <c r="E56" s="29"/>
      <c r="F56" s="29"/>
      <c r="G56" s="29"/>
      <c r="H56" s="30"/>
      <c r="I56" s="29"/>
      <c r="J56" s="29"/>
    </row>
    <row r="57" spans="1:10" ht="15" customHeight="1" x14ac:dyDescent="0.35">
      <c r="A57" s="340"/>
      <c r="B57" s="29"/>
      <c r="C57" s="29"/>
      <c r="D57" s="29"/>
      <c r="E57" s="29"/>
      <c r="F57" s="29"/>
      <c r="G57" s="29"/>
      <c r="H57" s="30"/>
      <c r="I57" s="29"/>
      <c r="J57" s="29"/>
    </row>
    <row r="58" spans="1:10" ht="15" customHeight="1" x14ac:dyDescent="0.35">
      <c r="A58" s="340"/>
      <c r="B58" s="29"/>
      <c r="C58" s="29"/>
      <c r="D58" s="29"/>
      <c r="E58" s="29"/>
      <c r="F58" s="29"/>
      <c r="G58" s="29"/>
      <c r="H58" s="30"/>
      <c r="I58" s="29"/>
      <c r="J58" s="29"/>
    </row>
    <row r="59" spans="1:10" ht="15" customHeight="1" x14ac:dyDescent="0.35">
      <c r="A59" s="340"/>
      <c r="B59" s="29"/>
      <c r="C59" s="29"/>
      <c r="D59" s="29"/>
      <c r="E59" s="29"/>
      <c r="F59" s="29"/>
      <c r="G59" s="29"/>
      <c r="H59" s="30"/>
      <c r="I59" s="29"/>
      <c r="J59" s="29"/>
    </row>
    <row r="60" spans="1:10" ht="15" customHeight="1" x14ac:dyDescent="0.35">
      <c r="A60" s="378"/>
      <c r="B60" s="29"/>
      <c r="C60" s="29"/>
      <c r="D60" s="29"/>
      <c r="E60" s="29"/>
      <c r="F60" s="29"/>
      <c r="G60" s="29"/>
      <c r="H60" s="30"/>
      <c r="I60" s="29"/>
      <c r="J60" s="29"/>
    </row>
    <row r="61" spans="1:10" ht="15" customHeight="1" x14ac:dyDescent="0.35">
      <c r="A61" s="340"/>
      <c r="B61" s="29"/>
      <c r="C61" s="29"/>
      <c r="D61" s="29"/>
      <c r="E61" s="29"/>
      <c r="F61" s="29"/>
      <c r="G61" s="29"/>
      <c r="H61" s="30"/>
      <c r="I61" s="29"/>
      <c r="J61" s="29"/>
    </row>
    <row r="62" spans="1:10" ht="15" customHeight="1" x14ac:dyDescent="0.35">
      <c r="A62" s="340"/>
      <c r="B62" s="29"/>
      <c r="C62" s="29"/>
      <c r="D62" s="29"/>
      <c r="E62" s="29"/>
      <c r="F62" s="29"/>
      <c r="G62" s="29"/>
      <c r="H62" s="30"/>
      <c r="I62" s="29"/>
      <c r="J62" s="29"/>
    </row>
    <row r="63" spans="1:10" ht="15" customHeight="1" x14ac:dyDescent="0.35">
      <c r="A63" s="340"/>
      <c r="B63" s="29"/>
      <c r="C63" s="29"/>
      <c r="D63" s="29"/>
      <c r="E63" s="29"/>
      <c r="F63" s="29"/>
      <c r="G63" s="29"/>
      <c r="H63" s="30"/>
      <c r="I63" s="29"/>
      <c r="J63" s="29"/>
    </row>
    <row r="64" spans="1:10" ht="15" customHeight="1" x14ac:dyDescent="0.35">
      <c r="A64" s="340"/>
      <c r="B64" s="29"/>
      <c r="C64" s="29"/>
      <c r="D64" s="29"/>
      <c r="E64" s="29"/>
      <c r="F64" s="29"/>
      <c r="G64" s="29"/>
      <c r="H64" s="30"/>
      <c r="I64" s="29"/>
      <c r="J64" s="29"/>
    </row>
    <row r="65" spans="1:10" ht="15" customHeight="1" x14ac:dyDescent="0.35">
      <c r="A65" s="340"/>
      <c r="B65" s="29"/>
      <c r="C65" s="29"/>
      <c r="D65" s="29"/>
      <c r="E65" s="29"/>
      <c r="F65" s="29"/>
      <c r="G65" s="29"/>
      <c r="H65" s="30"/>
      <c r="I65" s="29"/>
      <c r="J65" s="29"/>
    </row>
    <row r="66" spans="1:10" ht="15" customHeight="1" x14ac:dyDescent="0.35">
      <c r="A66" s="378"/>
      <c r="B66" s="29"/>
      <c r="C66" s="29"/>
      <c r="D66" s="29"/>
      <c r="E66" s="29"/>
      <c r="F66" s="29"/>
      <c r="G66" s="29"/>
      <c r="H66" s="30"/>
      <c r="I66" s="29"/>
      <c r="J66" s="29"/>
    </row>
    <row r="67" spans="1:10" ht="15" customHeight="1" x14ac:dyDescent="0.35">
      <c r="A67" s="340"/>
      <c r="B67" s="29"/>
      <c r="C67" s="29"/>
      <c r="D67" s="29"/>
      <c r="E67" s="29"/>
      <c r="F67" s="29"/>
      <c r="G67" s="29"/>
      <c r="H67" s="30"/>
      <c r="I67" s="29"/>
      <c r="J67" s="29"/>
    </row>
    <row r="68" spans="1:10" ht="15" customHeight="1" x14ac:dyDescent="0.35">
      <c r="A68" s="340"/>
      <c r="B68" s="29"/>
      <c r="C68" s="29"/>
      <c r="D68" s="29"/>
      <c r="E68" s="29"/>
      <c r="F68" s="29"/>
      <c r="G68" s="29"/>
      <c r="H68" s="30"/>
      <c r="I68" s="29"/>
      <c r="J68" s="29"/>
    </row>
    <row r="69" spans="1:10" ht="15" customHeight="1" x14ac:dyDescent="0.35">
      <c r="A69" s="340"/>
      <c r="B69" s="29"/>
      <c r="C69" s="29"/>
      <c r="D69" s="29"/>
      <c r="E69" s="29"/>
      <c r="F69" s="29"/>
      <c r="G69" s="29"/>
      <c r="H69" s="30"/>
      <c r="I69" s="29"/>
      <c r="J69" s="29"/>
    </row>
    <row r="70" spans="1:10" ht="15" customHeight="1" x14ac:dyDescent="0.35">
      <c r="A70" s="340"/>
      <c r="B70" s="29"/>
      <c r="C70" s="29"/>
      <c r="D70" s="29"/>
      <c r="E70" s="29"/>
      <c r="F70" s="29"/>
      <c r="G70" s="29"/>
      <c r="H70" s="30"/>
      <c r="I70" s="29"/>
      <c r="J70" s="29"/>
    </row>
    <row r="71" spans="1:10" ht="15" customHeight="1" x14ac:dyDescent="0.35">
      <c r="A71" s="378"/>
      <c r="B71" s="29"/>
      <c r="C71" s="29"/>
      <c r="D71" s="29"/>
      <c r="E71" s="29"/>
      <c r="F71" s="29"/>
      <c r="G71" s="29"/>
      <c r="H71" s="30"/>
      <c r="I71" s="29"/>
      <c r="J71" s="29"/>
    </row>
    <row r="72" spans="1:10" ht="15" customHeight="1" x14ac:dyDescent="0.35">
      <c r="A72" s="340"/>
      <c r="B72" s="29"/>
      <c r="C72" s="29"/>
      <c r="D72" s="29"/>
      <c r="E72" s="29"/>
      <c r="F72" s="29"/>
      <c r="G72" s="29"/>
      <c r="H72" s="30"/>
      <c r="I72" s="29"/>
      <c r="J72" s="29"/>
    </row>
    <row r="73" spans="1:10" ht="15" customHeight="1" x14ac:dyDescent="0.35">
      <c r="A73" s="340"/>
      <c r="B73" s="29"/>
      <c r="C73" s="29"/>
      <c r="D73" s="29"/>
      <c r="E73" s="29"/>
      <c r="F73" s="29"/>
      <c r="G73" s="29"/>
      <c r="H73" s="30"/>
      <c r="I73" s="29"/>
      <c r="J73" s="29"/>
    </row>
    <row r="74" spans="1:10" ht="15" customHeight="1" x14ac:dyDescent="0.35">
      <c r="A74" s="340"/>
      <c r="B74" s="29"/>
      <c r="C74" s="29"/>
      <c r="D74" s="29"/>
      <c r="E74" s="29"/>
      <c r="F74" s="29"/>
      <c r="G74" s="29"/>
      <c r="H74" s="30"/>
      <c r="I74" s="29"/>
      <c r="J74" s="29"/>
    </row>
    <row r="75" spans="1:10" ht="15" customHeight="1" x14ac:dyDescent="0.35">
      <c r="A75" s="340"/>
      <c r="B75" s="29"/>
      <c r="C75" s="29"/>
      <c r="D75" s="29"/>
      <c r="E75" s="29"/>
      <c r="F75" s="29"/>
      <c r="G75" s="29"/>
      <c r="H75" s="30"/>
      <c r="I75" s="29"/>
      <c r="J75" s="29"/>
    </row>
    <row r="76" spans="1:10" ht="15" customHeight="1" x14ac:dyDescent="0.35">
      <c r="A76" s="378"/>
      <c r="B76" s="29"/>
      <c r="C76" s="29"/>
      <c r="D76" s="29"/>
      <c r="E76" s="29"/>
      <c r="F76" s="29"/>
      <c r="G76" s="29"/>
      <c r="H76" s="30"/>
      <c r="I76" s="29"/>
      <c r="J76" s="29"/>
    </row>
    <row r="77" spans="1:10" ht="15" customHeight="1" x14ac:dyDescent="0.35">
      <c r="A77" s="340"/>
      <c r="B77" s="29"/>
      <c r="C77" s="29"/>
      <c r="D77" s="29"/>
      <c r="E77" s="29"/>
      <c r="F77" s="29"/>
      <c r="G77" s="29"/>
      <c r="H77" s="30"/>
      <c r="I77" s="29"/>
      <c r="J77" s="29"/>
    </row>
    <row r="78" spans="1:10" ht="15" customHeight="1" x14ac:dyDescent="0.35">
      <c r="A78" s="340"/>
      <c r="B78" s="29"/>
      <c r="C78" s="29"/>
      <c r="D78" s="29"/>
      <c r="E78" s="29"/>
      <c r="F78" s="29"/>
      <c r="G78" s="29"/>
      <c r="H78" s="30"/>
      <c r="I78" s="29"/>
      <c r="J78" s="29"/>
    </row>
    <row r="79" spans="1:10" ht="15" customHeight="1" x14ac:dyDescent="0.35">
      <c r="A79" s="340"/>
      <c r="B79" s="29"/>
      <c r="C79" s="29"/>
      <c r="D79" s="29"/>
      <c r="E79" s="29"/>
      <c r="F79" s="29"/>
      <c r="G79" s="29"/>
      <c r="H79" s="30"/>
      <c r="I79" s="29"/>
      <c r="J79" s="29"/>
    </row>
    <row r="80" spans="1:10" ht="15" customHeight="1" x14ac:dyDescent="0.35">
      <c r="A80" s="340"/>
      <c r="B80" s="29"/>
      <c r="C80" s="29"/>
      <c r="D80" s="29"/>
      <c r="E80" s="29"/>
      <c r="F80" s="29"/>
      <c r="G80" s="29"/>
      <c r="H80" s="30"/>
      <c r="I80" s="29"/>
      <c r="J80" s="29"/>
    </row>
    <row r="81" spans="1:10" ht="15" customHeight="1" x14ac:dyDescent="0.35">
      <c r="A81" s="378"/>
      <c r="B81" s="29"/>
      <c r="C81" s="29"/>
      <c r="D81" s="29"/>
      <c r="E81" s="29"/>
      <c r="F81" s="29"/>
      <c r="G81" s="29"/>
      <c r="H81" s="30"/>
      <c r="I81" s="29"/>
      <c r="J81" s="29"/>
    </row>
    <row r="82" spans="1:10" ht="15" customHeight="1" x14ac:dyDescent="0.35">
      <c r="A82" s="340"/>
      <c r="B82" s="29"/>
      <c r="C82" s="29"/>
      <c r="D82" s="29"/>
      <c r="E82" s="29"/>
      <c r="F82" s="29"/>
      <c r="G82" s="29"/>
      <c r="H82" s="30"/>
      <c r="I82" s="29"/>
      <c r="J82" s="29"/>
    </row>
    <row r="83" spans="1:10" ht="15" customHeight="1" x14ac:dyDescent="0.35">
      <c r="A83" s="340"/>
      <c r="B83" s="29"/>
      <c r="C83" s="29"/>
      <c r="D83" s="29"/>
      <c r="E83" s="29"/>
      <c r="F83" s="29"/>
      <c r="G83" s="29"/>
      <c r="H83" s="30"/>
      <c r="I83" s="29"/>
      <c r="J83" s="29"/>
    </row>
    <row r="84" spans="1:10" ht="15" customHeight="1" x14ac:dyDescent="0.35">
      <c r="A84" s="340"/>
      <c r="B84" s="29"/>
      <c r="C84" s="29"/>
      <c r="D84" s="29"/>
      <c r="E84" s="29"/>
      <c r="F84" s="29"/>
      <c r="G84" s="29"/>
      <c r="H84" s="30"/>
      <c r="I84" s="29"/>
      <c r="J84" s="29"/>
    </row>
    <row r="85" spans="1:10" ht="15" customHeight="1" x14ac:dyDescent="0.35">
      <c r="A85" s="340"/>
      <c r="B85" s="29"/>
      <c r="C85" s="29"/>
      <c r="D85" s="29"/>
      <c r="E85" s="29"/>
      <c r="F85" s="29"/>
      <c r="G85" s="29"/>
      <c r="H85" s="30"/>
      <c r="I85" s="29"/>
      <c r="J85" s="29"/>
    </row>
    <row r="86" spans="1:10" ht="15" customHeight="1" x14ac:dyDescent="0.35">
      <c r="A86" s="378"/>
      <c r="B86" s="29"/>
      <c r="C86" s="29"/>
      <c r="D86" s="29"/>
      <c r="E86" s="29"/>
      <c r="F86" s="29"/>
      <c r="G86" s="29"/>
      <c r="H86" s="29"/>
      <c r="I86" s="29"/>
      <c r="J86" s="29"/>
    </row>
    <row r="87" spans="1:10" s="206" customFormat="1" ht="15" thickBot="1" x14ac:dyDescent="0.4">
      <c r="A87" s="386" t="s">
        <v>702</v>
      </c>
      <c r="B87" s="343">
        <f>COUNTIF(B36:B86,"Y")</f>
        <v>0</v>
      </c>
      <c r="C87" s="343">
        <f>COUNTIF(C36:C86,"N")</f>
        <v>0</v>
      </c>
      <c r="D87" s="343">
        <f>SUM(D36:D86)</f>
        <v>0</v>
      </c>
      <c r="F87" s="343">
        <f>SUM(F36:F86)</f>
        <v>0</v>
      </c>
      <c r="H87" s="343">
        <f>COUNTIF(H36:H86, "Y")</f>
        <v>0</v>
      </c>
      <c r="I87" s="343">
        <f>COUNTIF(I36:I86, "N")</f>
        <v>0</v>
      </c>
    </row>
    <row r="88" spans="1:10" ht="15" thickTop="1" x14ac:dyDescent="0.35"/>
  </sheetData>
  <mergeCells count="59">
    <mergeCell ref="G16:H16"/>
    <mergeCell ref="G17:H17"/>
    <mergeCell ref="G18:H18"/>
    <mergeCell ref="G19:H19"/>
    <mergeCell ref="I14:J14"/>
    <mergeCell ref="I15:J15"/>
    <mergeCell ref="I16:J16"/>
    <mergeCell ref="I17:J17"/>
    <mergeCell ref="I18:J18"/>
    <mergeCell ref="I19:J19"/>
    <mergeCell ref="G11:H11"/>
    <mergeCell ref="G22:H22"/>
    <mergeCell ref="G23:H23"/>
    <mergeCell ref="I11:J11"/>
    <mergeCell ref="I22:J22"/>
    <mergeCell ref="I23:J23"/>
    <mergeCell ref="G12:H12"/>
    <mergeCell ref="G13:H13"/>
    <mergeCell ref="G20:H20"/>
    <mergeCell ref="G21:H21"/>
    <mergeCell ref="I12:J12"/>
    <mergeCell ref="I13:J13"/>
    <mergeCell ref="I20:J20"/>
    <mergeCell ref="I21:J21"/>
    <mergeCell ref="G14:H14"/>
    <mergeCell ref="G15:H15"/>
    <mergeCell ref="G8:H8"/>
    <mergeCell ref="G9:H9"/>
    <mergeCell ref="G10:H10"/>
    <mergeCell ref="I8:J8"/>
    <mergeCell ref="I9:J9"/>
    <mergeCell ref="I10:J10"/>
    <mergeCell ref="G7:H7"/>
    <mergeCell ref="I7:J7"/>
    <mergeCell ref="G27:H27"/>
    <mergeCell ref="I27:J27"/>
    <mergeCell ref="A4:L4"/>
    <mergeCell ref="A5:A6"/>
    <mergeCell ref="B5:C5"/>
    <mergeCell ref="D5:D6"/>
    <mergeCell ref="E5:F5"/>
    <mergeCell ref="G5:H6"/>
    <mergeCell ref="I5:J6"/>
    <mergeCell ref="K5:K6"/>
    <mergeCell ref="L5:L6"/>
    <mergeCell ref="G24:H24"/>
    <mergeCell ref="G25:H25"/>
    <mergeCell ref="G26:H26"/>
    <mergeCell ref="I24:J24"/>
    <mergeCell ref="I25:J25"/>
    <mergeCell ref="I26:J26"/>
    <mergeCell ref="A33:J33"/>
    <mergeCell ref="D34:G34"/>
    <mergeCell ref="H34:I34"/>
    <mergeCell ref="J34:J35"/>
    <mergeCell ref="A34:A35"/>
    <mergeCell ref="B34:C34"/>
    <mergeCell ref="G28:H28"/>
    <mergeCell ref="I28:J28"/>
  </mergeCells>
  <dataValidations count="2">
    <dataValidation type="list" allowBlank="1" showInputMessage="1" showErrorMessage="1" sqref="C7:C27 F7:F27 C36:C86 I36:I86" xr:uid="{5E041B37-6291-4427-8514-F7B7383E3E36}">
      <formula1>"N"</formula1>
    </dataValidation>
    <dataValidation type="list" allowBlank="1" showInputMessage="1" showErrorMessage="1" sqref="B7:B27 E7:E27 B36:B86 H36:H86" xr:uid="{37E13C28-5FE1-46E9-9911-0D83456DBDA0}">
      <formula1>"Y"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C0A972-DEB0-4A12-86D0-91C625B90363}">
          <x14:formula1>
            <xm:f>Sheet1!$A$1:$A$501</xm:f>
          </x14:formula1>
          <xm:sqref>D36:D86 F36:F86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98A28-0651-48C2-B901-401FC6949875}">
  <dimension ref="A1:T123"/>
  <sheetViews>
    <sheetView zoomScaleNormal="100" workbookViewId="0">
      <selection activeCell="B12" sqref="B12"/>
    </sheetView>
  </sheetViews>
  <sheetFormatPr defaultColWidth="8.7265625" defaultRowHeight="14.5" x14ac:dyDescent="0.35"/>
  <cols>
    <col min="1" max="1" width="26.54296875" style="64" customWidth="1"/>
    <col min="2" max="3" width="18.7265625" style="64" customWidth="1"/>
    <col min="4" max="4" width="24.453125" style="64" customWidth="1"/>
    <col min="5" max="5" width="21.54296875" style="64" customWidth="1"/>
    <col min="6" max="6" width="24" style="64" customWidth="1"/>
    <col min="7" max="7" width="24.81640625" style="64" customWidth="1"/>
    <col min="8" max="8" width="25.1796875" style="64" customWidth="1"/>
    <col min="9" max="9" width="26.54296875" style="64" customWidth="1"/>
    <col min="10" max="10" width="24" style="64" customWidth="1"/>
    <col min="11" max="13" width="18.54296875" style="64" customWidth="1"/>
    <col min="14" max="14" width="23" style="64" customWidth="1"/>
    <col min="15" max="15" width="18.54296875" style="64" customWidth="1"/>
    <col min="16" max="17" width="20.453125" style="64" customWidth="1"/>
    <col min="18" max="19" width="18.54296875" style="64" customWidth="1"/>
    <col min="20" max="20" width="19.453125" style="64" customWidth="1"/>
    <col min="21" max="16384" width="8.7265625" style="64"/>
  </cols>
  <sheetData>
    <row r="1" spans="1:20" x14ac:dyDescent="0.35">
      <c r="A1" s="63" t="s">
        <v>915</v>
      </c>
    </row>
    <row r="4" spans="1:20" x14ac:dyDescent="0.35">
      <c r="A4" s="104" t="s">
        <v>916</v>
      </c>
      <c r="B4" s="105"/>
      <c r="C4" s="10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20" ht="23.15" customHeight="1" x14ac:dyDescent="0.35">
      <c r="A5" s="568" t="s">
        <v>797</v>
      </c>
      <c r="B5" s="568"/>
      <c r="C5" s="568"/>
      <c r="D5" s="568"/>
      <c r="E5" s="568"/>
      <c r="F5" s="568"/>
      <c r="G5" s="568"/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</row>
    <row r="6" spans="1:20" ht="14.5" customHeight="1" x14ac:dyDescent="0.35">
      <c r="A6" s="569" t="s">
        <v>325</v>
      </c>
      <c r="B6" s="570" t="s">
        <v>345</v>
      </c>
      <c r="C6" s="570" t="s">
        <v>346</v>
      </c>
      <c r="D6" s="570" t="s">
        <v>347</v>
      </c>
      <c r="E6" s="570" t="s">
        <v>348</v>
      </c>
      <c r="F6" s="570" t="s">
        <v>780</v>
      </c>
      <c r="G6" s="570" t="s">
        <v>781</v>
      </c>
      <c r="H6" s="570" t="s">
        <v>782</v>
      </c>
      <c r="I6" s="570" t="s">
        <v>783</v>
      </c>
      <c r="J6" s="570" t="s">
        <v>784</v>
      </c>
      <c r="K6" s="570" t="s">
        <v>785</v>
      </c>
      <c r="L6" s="570" t="s">
        <v>786</v>
      </c>
      <c r="M6" s="570" t="s">
        <v>787</v>
      </c>
      <c r="N6" s="570" t="s">
        <v>788</v>
      </c>
      <c r="O6" s="570" t="s">
        <v>789</v>
      </c>
      <c r="P6" s="570" t="s">
        <v>349</v>
      </c>
      <c r="Q6" s="570" t="s">
        <v>350</v>
      </c>
      <c r="R6" s="570" t="s">
        <v>351</v>
      </c>
      <c r="S6" s="571" t="s">
        <v>352</v>
      </c>
    </row>
    <row r="7" spans="1:20" ht="116.25" customHeight="1" x14ac:dyDescent="0.35">
      <c r="A7" s="568"/>
      <c r="B7" s="571"/>
      <c r="C7" s="571"/>
      <c r="D7" s="571"/>
      <c r="E7" s="571"/>
      <c r="F7" s="571"/>
      <c r="G7" s="571"/>
      <c r="H7" s="571"/>
      <c r="I7" s="571"/>
      <c r="J7" s="571"/>
      <c r="K7" s="571"/>
      <c r="L7" s="571"/>
      <c r="M7" s="571"/>
      <c r="N7" s="571"/>
      <c r="O7" s="571"/>
      <c r="P7" s="571"/>
      <c r="Q7" s="571"/>
      <c r="R7" s="571"/>
      <c r="S7" s="572"/>
    </row>
    <row r="8" spans="1:20" x14ac:dyDescent="0.35">
      <c r="A8" s="66"/>
      <c r="B8" s="390"/>
      <c r="C8" s="391"/>
      <c r="D8" s="392"/>
      <c r="E8" s="392"/>
      <c r="F8" s="390"/>
      <c r="G8" s="392"/>
      <c r="H8" s="110"/>
      <c r="I8" s="111"/>
      <c r="J8" s="110"/>
      <c r="K8" s="110"/>
      <c r="L8" s="110"/>
      <c r="M8" s="110"/>
      <c r="N8" s="110"/>
      <c r="O8" s="392"/>
      <c r="P8" s="393"/>
      <c r="Q8" s="393"/>
      <c r="R8" s="392"/>
      <c r="S8" s="392"/>
      <c r="T8" s="394"/>
    </row>
    <row r="9" spans="1:20" x14ac:dyDescent="0.35">
      <c r="A9" s="66"/>
      <c r="B9" s="390"/>
      <c r="C9" s="391"/>
      <c r="D9" s="392"/>
      <c r="E9" s="392"/>
      <c r="F9" s="390"/>
      <c r="G9" s="392"/>
      <c r="H9" s="110"/>
      <c r="I9" s="111"/>
      <c r="J9" s="110"/>
      <c r="K9" s="110"/>
      <c r="L9" s="110"/>
      <c r="M9" s="110"/>
      <c r="N9" s="110"/>
      <c r="O9" s="392"/>
      <c r="P9" s="393"/>
      <c r="Q9" s="393"/>
      <c r="R9" s="392"/>
      <c r="S9" s="392"/>
      <c r="T9" s="394"/>
    </row>
    <row r="10" spans="1:20" x14ac:dyDescent="0.35">
      <c r="A10" s="66"/>
      <c r="B10" s="390"/>
      <c r="C10" s="391"/>
      <c r="D10" s="392"/>
      <c r="E10" s="392"/>
      <c r="F10" s="390"/>
      <c r="G10" s="392"/>
      <c r="H10" s="110"/>
      <c r="I10" s="111"/>
      <c r="J10" s="110"/>
      <c r="K10" s="110"/>
      <c r="L10" s="110"/>
      <c r="M10" s="110"/>
      <c r="N10" s="110"/>
      <c r="O10" s="392"/>
      <c r="P10" s="393"/>
      <c r="Q10" s="393"/>
      <c r="R10" s="392"/>
      <c r="S10" s="392"/>
      <c r="T10" s="394"/>
    </row>
    <row r="11" spans="1:20" x14ac:dyDescent="0.35">
      <c r="A11" s="66"/>
      <c r="B11" s="390"/>
      <c r="C11" s="391"/>
      <c r="D11" s="392"/>
      <c r="E11" s="392"/>
      <c r="F11" s="390"/>
      <c r="G11" s="392"/>
      <c r="H11" s="110"/>
      <c r="I11" s="111"/>
      <c r="J11" s="110"/>
      <c r="K11" s="110"/>
      <c r="L11" s="110"/>
      <c r="M11" s="110"/>
      <c r="N11" s="110"/>
      <c r="O11" s="392"/>
      <c r="P11" s="393"/>
      <c r="Q11" s="393"/>
      <c r="R11" s="392"/>
      <c r="S11" s="392"/>
      <c r="T11" s="394"/>
    </row>
    <row r="12" spans="1:20" x14ac:dyDescent="0.35">
      <c r="A12" s="395"/>
      <c r="B12" s="390"/>
      <c r="C12" s="391"/>
      <c r="D12" s="392"/>
      <c r="E12" s="392"/>
      <c r="F12" s="390"/>
      <c r="G12" s="392"/>
      <c r="H12" s="110"/>
      <c r="I12" s="111"/>
      <c r="J12" s="110"/>
      <c r="K12" s="110"/>
      <c r="L12" s="110"/>
      <c r="M12" s="110"/>
      <c r="N12" s="110"/>
      <c r="O12" s="392"/>
      <c r="P12" s="393"/>
      <c r="Q12" s="393"/>
      <c r="R12" s="392"/>
      <c r="S12" s="392"/>
      <c r="T12" s="394"/>
    </row>
    <row r="13" spans="1:20" x14ac:dyDescent="0.35">
      <c r="A13" s="66"/>
      <c r="B13" s="390"/>
      <c r="C13" s="391"/>
      <c r="D13" s="392"/>
      <c r="E13" s="392"/>
      <c r="F13" s="390"/>
      <c r="G13" s="392"/>
      <c r="H13" s="110"/>
      <c r="I13" s="111"/>
      <c r="J13" s="110"/>
      <c r="K13" s="110"/>
      <c r="L13" s="110"/>
      <c r="M13" s="110"/>
      <c r="N13" s="110"/>
      <c r="O13" s="392"/>
      <c r="P13" s="393"/>
      <c r="Q13" s="393"/>
      <c r="R13" s="392"/>
      <c r="S13" s="392"/>
      <c r="T13" s="394"/>
    </row>
    <row r="14" spans="1:20" x14ac:dyDescent="0.35">
      <c r="A14" s="66"/>
      <c r="B14" s="390"/>
      <c r="C14" s="391"/>
      <c r="D14" s="392"/>
      <c r="E14" s="392"/>
      <c r="F14" s="390"/>
      <c r="G14" s="392"/>
      <c r="H14" s="110"/>
      <c r="I14" s="111"/>
      <c r="J14" s="110"/>
      <c r="K14" s="110"/>
      <c r="L14" s="110"/>
      <c r="M14" s="110"/>
      <c r="N14" s="110"/>
      <c r="O14" s="392"/>
      <c r="P14" s="393"/>
      <c r="Q14" s="393"/>
      <c r="R14" s="392"/>
      <c r="S14" s="392"/>
      <c r="T14" s="394"/>
    </row>
    <row r="15" spans="1:20" x14ac:dyDescent="0.35">
      <c r="A15" s="66"/>
      <c r="B15" s="390"/>
      <c r="C15" s="391"/>
      <c r="D15" s="392"/>
      <c r="E15" s="392"/>
      <c r="F15" s="390"/>
      <c r="G15" s="392"/>
      <c r="H15" s="110"/>
      <c r="I15" s="111"/>
      <c r="J15" s="110"/>
      <c r="K15" s="110"/>
      <c r="L15" s="110"/>
      <c r="M15" s="110"/>
      <c r="N15" s="110"/>
      <c r="O15" s="392"/>
      <c r="P15" s="393"/>
      <c r="Q15" s="393"/>
      <c r="R15" s="392"/>
      <c r="S15" s="392"/>
      <c r="T15" s="394"/>
    </row>
    <row r="16" spans="1:20" x14ac:dyDescent="0.35">
      <c r="A16" s="66"/>
      <c r="B16" s="390"/>
      <c r="C16" s="391"/>
      <c r="D16" s="392"/>
      <c r="E16" s="392"/>
      <c r="F16" s="390"/>
      <c r="G16" s="392"/>
      <c r="H16" s="110"/>
      <c r="I16" s="111"/>
      <c r="J16" s="110"/>
      <c r="K16" s="110"/>
      <c r="L16" s="110"/>
      <c r="M16" s="110"/>
      <c r="N16" s="110"/>
      <c r="O16" s="392"/>
      <c r="P16" s="393"/>
      <c r="Q16" s="393"/>
      <c r="R16" s="392"/>
      <c r="S16" s="392"/>
      <c r="T16" s="394"/>
    </row>
    <row r="17" spans="1:20" x14ac:dyDescent="0.35">
      <c r="A17" s="66"/>
      <c r="B17" s="390"/>
      <c r="C17" s="391"/>
      <c r="D17" s="392"/>
      <c r="E17" s="392"/>
      <c r="F17" s="390"/>
      <c r="G17" s="392"/>
      <c r="H17" s="110"/>
      <c r="I17" s="111"/>
      <c r="J17" s="110"/>
      <c r="K17" s="110"/>
      <c r="L17" s="110"/>
      <c r="M17" s="110"/>
      <c r="N17" s="110"/>
      <c r="O17" s="392"/>
      <c r="P17" s="393"/>
      <c r="Q17" s="393"/>
      <c r="R17" s="392"/>
      <c r="S17" s="392"/>
      <c r="T17" s="394"/>
    </row>
    <row r="18" spans="1:20" x14ac:dyDescent="0.35">
      <c r="A18" s="66"/>
      <c r="B18" s="390"/>
      <c r="C18" s="391"/>
      <c r="D18" s="392"/>
      <c r="E18" s="392"/>
      <c r="F18" s="390"/>
      <c r="G18" s="392"/>
      <c r="H18" s="110"/>
      <c r="I18" s="111"/>
      <c r="J18" s="110"/>
      <c r="K18" s="110"/>
      <c r="L18" s="110"/>
      <c r="M18" s="110"/>
      <c r="N18" s="110"/>
      <c r="O18" s="392"/>
      <c r="P18" s="393"/>
      <c r="Q18" s="393"/>
      <c r="R18" s="392"/>
      <c r="S18" s="392"/>
      <c r="T18" s="394"/>
    </row>
    <row r="19" spans="1:20" x14ac:dyDescent="0.35">
      <c r="A19" s="395"/>
      <c r="B19" s="390"/>
      <c r="C19" s="391"/>
      <c r="D19" s="392"/>
      <c r="E19" s="392"/>
      <c r="F19" s="390"/>
      <c r="G19" s="392"/>
      <c r="H19" s="110"/>
      <c r="I19" s="111"/>
      <c r="J19" s="110"/>
      <c r="K19" s="110"/>
      <c r="L19" s="110"/>
      <c r="M19" s="110"/>
      <c r="N19" s="110"/>
      <c r="O19" s="392"/>
      <c r="P19" s="393"/>
      <c r="Q19" s="393"/>
      <c r="R19" s="392"/>
      <c r="S19" s="392"/>
      <c r="T19" s="394"/>
    </row>
    <row r="20" spans="1:20" x14ac:dyDescent="0.35">
      <c r="A20" s="66"/>
      <c r="B20" s="390"/>
      <c r="C20" s="391"/>
      <c r="D20" s="392"/>
      <c r="E20" s="392"/>
      <c r="F20" s="390"/>
      <c r="G20" s="392"/>
      <c r="H20" s="110"/>
      <c r="I20" s="111"/>
      <c r="J20" s="110"/>
      <c r="K20" s="110"/>
      <c r="L20" s="110"/>
      <c r="M20" s="110"/>
      <c r="N20" s="110"/>
      <c r="O20" s="392"/>
      <c r="P20" s="393"/>
      <c r="Q20" s="393"/>
      <c r="R20" s="392"/>
      <c r="S20" s="392"/>
      <c r="T20" s="394"/>
    </row>
    <row r="21" spans="1:20" x14ac:dyDescent="0.35">
      <c r="A21" s="66"/>
      <c r="B21" s="390"/>
      <c r="C21" s="391"/>
      <c r="D21" s="392"/>
      <c r="E21" s="392"/>
      <c r="F21" s="390"/>
      <c r="G21" s="392"/>
      <c r="H21" s="110"/>
      <c r="I21" s="111"/>
      <c r="J21" s="110"/>
      <c r="K21" s="110"/>
      <c r="L21" s="110"/>
      <c r="M21" s="110"/>
      <c r="N21" s="110"/>
      <c r="O21" s="392"/>
      <c r="P21" s="393"/>
      <c r="Q21" s="393"/>
      <c r="R21" s="392"/>
      <c r="S21" s="392"/>
      <c r="T21" s="394"/>
    </row>
    <row r="22" spans="1:20" x14ac:dyDescent="0.35">
      <c r="A22" s="66"/>
      <c r="B22" s="390"/>
      <c r="C22" s="391"/>
      <c r="D22" s="392"/>
      <c r="E22" s="392"/>
      <c r="F22" s="390"/>
      <c r="G22" s="392"/>
      <c r="H22" s="110"/>
      <c r="I22" s="111"/>
      <c r="J22" s="110"/>
      <c r="K22" s="110"/>
      <c r="L22" s="110"/>
      <c r="M22" s="110"/>
      <c r="N22" s="110"/>
      <c r="O22" s="392"/>
      <c r="P22" s="393"/>
      <c r="Q22" s="393"/>
      <c r="R22" s="392"/>
      <c r="S22" s="392"/>
      <c r="T22" s="394"/>
    </row>
    <row r="23" spans="1:20" x14ac:dyDescent="0.35">
      <c r="A23" s="395"/>
      <c r="B23" s="390"/>
      <c r="C23" s="391"/>
      <c r="D23" s="392"/>
      <c r="E23" s="392"/>
      <c r="F23" s="390"/>
      <c r="G23" s="392"/>
      <c r="H23" s="110"/>
      <c r="I23" s="111"/>
      <c r="J23" s="110"/>
      <c r="K23" s="110"/>
      <c r="L23" s="110"/>
      <c r="M23" s="110"/>
      <c r="N23" s="110"/>
      <c r="O23" s="392"/>
      <c r="P23" s="393"/>
      <c r="Q23" s="393"/>
      <c r="R23" s="392"/>
      <c r="S23" s="392"/>
      <c r="T23" s="394"/>
    </row>
    <row r="24" spans="1:20" x14ac:dyDescent="0.35">
      <c r="A24" s="66"/>
      <c r="B24" s="390"/>
      <c r="C24" s="391"/>
      <c r="D24" s="392"/>
      <c r="E24" s="392"/>
      <c r="F24" s="390"/>
      <c r="G24" s="392"/>
      <c r="H24" s="110"/>
      <c r="I24" s="111"/>
      <c r="J24" s="110"/>
      <c r="K24" s="110"/>
      <c r="L24" s="110"/>
      <c r="M24" s="110"/>
      <c r="N24" s="110"/>
      <c r="O24" s="392"/>
      <c r="P24" s="393"/>
      <c r="Q24" s="393"/>
      <c r="R24" s="392"/>
      <c r="S24" s="392"/>
      <c r="T24" s="394"/>
    </row>
    <row r="25" spans="1:20" x14ac:dyDescent="0.35">
      <c r="A25" s="66"/>
      <c r="B25" s="390"/>
      <c r="C25" s="391"/>
      <c r="D25" s="392"/>
      <c r="E25" s="392"/>
      <c r="F25" s="390"/>
      <c r="G25" s="392"/>
      <c r="H25" s="110"/>
      <c r="I25" s="111"/>
      <c r="J25" s="110"/>
      <c r="K25" s="110"/>
      <c r="L25" s="110"/>
      <c r="M25" s="110"/>
      <c r="N25" s="110"/>
      <c r="O25" s="392"/>
      <c r="P25" s="393"/>
      <c r="Q25" s="393"/>
      <c r="R25" s="392"/>
      <c r="S25" s="392"/>
      <c r="T25" s="394"/>
    </row>
    <row r="26" spans="1:20" x14ac:dyDescent="0.35">
      <c r="A26" s="66"/>
      <c r="B26" s="390"/>
      <c r="C26" s="391"/>
      <c r="D26" s="392"/>
      <c r="E26" s="392"/>
      <c r="F26" s="390"/>
      <c r="G26" s="392"/>
      <c r="H26" s="110"/>
      <c r="I26" s="111"/>
      <c r="J26" s="110"/>
      <c r="K26" s="110"/>
      <c r="L26" s="110"/>
      <c r="M26" s="110"/>
      <c r="N26" s="110"/>
      <c r="O26" s="392"/>
      <c r="P26" s="393"/>
      <c r="Q26" s="393"/>
      <c r="R26" s="392"/>
      <c r="S26" s="392"/>
      <c r="T26" s="394"/>
    </row>
    <row r="27" spans="1:20" x14ac:dyDescent="0.35">
      <c r="A27" s="66"/>
      <c r="B27" s="390"/>
      <c r="C27" s="391"/>
      <c r="D27" s="392"/>
      <c r="E27" s="392"/>
      <c r="F27" s="390"/>
      <c r="G27" s="392"/>
      <c r="H27" s="110"/>
      <c r="I27" s="111"/>
      <c r="J27" s="110"/>
      <c r="K27" s="110"/>
      <c r="L27" s="110"/>
      <c r="M27" s="110"/>
      <c r="N27" s="110"/>
      <c r="O27" s="392"/>
      <c r="P27" s="393"/>
      <c r="Q27" s="393"/>
      <c r="R27" s="392"/>
      <c r="S27" s="392"/>
      <c r="T27" s="394"/>
    </row>
    <row r="28" spans="1:20" x14ac:dyDescent="0.35">
      <c r="A28" s="395"/>
      <c r="B28" s="390"/>
      <c r="C28" s="391"/>
      <c r="D28" s="392"/>
      <c r="E28" s="392"/>
      <c r="F28" s="390"/>
      <c r="G28" s="392"/>
      <c r="H28" s="110"/>
      <c r="I28" s="111"/>
      <c r="J28" s="110"/>
      <c r="K28" s="110"/>
      <c r="L28" s="110"/>
      <c r="M28" s="110"/>
      <c r="N28" s="110"/>
      <c r="O28" s="392"/>
      <c r="P28" s="393"/>
      <c r="Q28" s="393"/>
      <c r="R28" s="392"/>
      <c r="S28" s="392"/>
      <c r="T28" s="394"/>
    </row>
    <row r="29" spans="1:20" x14ac:dyDescent="0.35">
      <c r="A29" s="66"/>
      <c r="B29" s="390"/>
      <c r="C29" s="391"/>
      <c r="D29" s="392"/>
      <c r="E29" s="392"/>
      <c r="F29" s="390"/>
      <c r="G29" s="392"/>
      <c r="H29" s="110"/>
      <c r="I29" s="111"/>
      <c r="J29" s="110"/>
      <c r="K29" s="110"/>
      <c r="L29" s="110"/>
      <c r="M29" s="110"/>
      <c r="N29" s="110"/>
      <c r="O29" s="392"/>
      <c r="P29" s="393"/>
      <c r="Q29" s="393"/>
      <c r="R29" s="392"/>
      <c r="S29" s="392"/>
      <c r="T29" s="394"/>
    </row>
    <row r="30" spans="1:20" x14ac:dyDescent="0.35">
      <c r="A30" s="66"/>
      <c r="B30" s="390"/>
      <c r="C30" s="391"/>
      <c r="D30" s="392"/>
      <c r="E30" s="392"/>
      <c r="F30" s="390"/>
      <c r="G30" s="392"/>
      <c r="H30" s="110"/>
      <c r="I30" s="111"/>
      <c r="J30" s="110"/>
      <c r="K30" s="110"/>
      <c r="L30" s="110"/>
      <c r="M30" s="110"/>
      <c r="N30" s="110"/>
      <c r="O30" s="392"/>
      <c r="P30" s="393"/>
      <c r="Q30" s="393"/>
      <c r="R30" s="392"/>
      <c r="S30" s="392"/>
      <c r="T30" s="394"/>
    </row>
    <row r="31" spans="1:20" x14ac:dyDescent="0.35">
      <c r="A31" s="66"/>
      <c r="B31" s="390"/>
      <c r="C31" s="391"/>
      <c r="D31" s="392"/>
      <c r="E31" s="392"/>
      <c r="F31" s="390"/>
      <c r="G31" s="392"/>
      <c r="H31" s="110"/>
      <c r="I31" s="111"/>
      <c r="J31" s="110"/>
      <c r="K31" s="110"/>
      <c r="L31" s="110"/>
      <c r="M31" s="110"/>
      <c r="N31" s="110"/>
      <c r="O31" s="392"/>
      <c r="P31" s="393"/>
      <c r="Q31" s="393"/>
      <c r="R31" s="392"/>
      <c r="S31" s="392"/>
      <c r="T31" s="394"/>
    </row>
    <row r="32" spans="1:20" x14ac:dyDescent="0.35">
      <c r="A32" s="395"/>
      <c r="B32" s="390"/>
      <c r="C32" s="391"/>
      <c r="D32" s="392"/>
      <c r="E32" s="392"/>
      <c r="F32" s="390"/>
      <c r="G32" s="392"/>
      <c r="H32" s="110"/>
      <c r="I32" s="111"/>
      <c r="J32" s="110"/>
      <c r="K32" s="110"/>
      <c r="L32" s="110"/>
      <c r="M32" s="110"/>
      <c r="N32" s="110"/>
      <c r="O32" s="392"/>
      <c r="P32" s="393"/>
      <c r="Q32" s="393"/>
      <c r="R32" s="392"/>
      <c r="S32" s="392"/>
      <c r="T32" s="394"/>
    </row>
    <row r="33" spans="1:20" x14ac:dyDescent="0.35">
      <c r="A33" s="66"/>
      <c r="B33" s="390"/>
      <c r="C33" s="391"/>
      <c r="D33" s="392"/>
      <c r="E33" s="392"/>
      <c r="F33" s="390"/>
      <c r="G33" s="392"/>
      <c r="H33" s="110"/>
      <c r="I33" s="111"/>
      <c r="J33" s="110"/>
      <c r="K33" s="110"/>
      <c r="L33" s="110"/>
      <c r="M33" s="110"/>
      <c r="N33" s="110"/>
      <c r="O33" s="392"/>
      <c r="P33" s="393"/>
      <c r="Q33" s="393"/>
      <c r="R33" s="392"/>
      <c r="S33" s="392"/>
      <c r="T33" s="394"/>
    </row>
    <row r="34" spans="1:20" x14ac:dyDescent="0.35">
      <c r="A34" s="66"/>
      <c r="B34" s="390"/>
      <c r="C34" s="391"/>
      <c r="D34" s="392"/>
      <c r="E34" s="392"/>
      <c r="F34" s="390"/>
      <c r="G34" s="392"/>
      <c r="H34" s="110"/>
      <c r="I34" s="111"/>
      <c r="J34" s="110"/>
      <c r="K34" s="110"/>
      <c r="L34" s="110"/>
      <c r="M34" s="110"/>
      <c r="N34" s="110"/>
      <c r="O34" s="392"/>
      <c r="P34" s="393"/>
      <c r="Q34" s="393"/>
      <c r="R34" s="392"/>
      <c r="S34" s="392"/>
      <c r="T34" s="394"/>
    </row>
    <row r="35" spans="1:20" x14ac:dyDescent="0.35">
      <c r="A35" s="66"/>
      <c r="B35" s="390"/>
      <c r="C35" s="391"/>
      <c r="D35" s="392"/>
      <c r="E35" s="392"/>
      <c r="F35" s="390"/>
      <c r="G35" s="392"/>
      <c r="H35" s="110"/>
      <c r="I35" s="111"/>
      <c r="J35" s="110"/>
      <c r="K35" s="110"/>
      <c r="L35" s="110"/>
      <c r="M35" s="110"/>
      <c r="N35" s="110"/>
      <c r="O35" s="392"/>
      <c r="P35" s="393"/>
      <c r="Q35" s="393"/>
      <c r="R35" s="392"/>
      <c r="S35" s="392"/>
      <c r="T35" s="394"/>
    </row>
    <row r="36" spans="1:20" x14ac:dyDescent="0.35">
      <c r="A36" s="66"/>
      <c r="B36" s="390"/>
      <c r="C36" s="391"/>
      <c r="D36" s="392"/>
      <c r="E36" s="392"/>
      <c r="F36" s="390"/>
      <c r="G36" s="392"/>
      <c r="H36" s="110"/>
      <c r="I36" s="111"/>
      <c r="J36" s="110"/>
      <c r="K36" s="110"/>
      <c r="L36" s="110"/>
      <c r="M36" s="110"/>
      <c r="N36" s="110"/>
      <c r="O36" s="392"/>
      <c r="P36" s="393"/>
      <c r="Q36" s="393"/>
      <c r="R36" s="392"/>
      <c r="S36" s="392"/>
      <c r="T36" s="394"/>
    </row>
    <row r="37" spans="1:20" x14ac:dyDescent="0.35">
      <c r="A37" s="66"/>
      <c r="B37" s="390"/>
      <c r="C37" s="391"/>
      <c r="D37" s="392"/>
      <c r="E37" s="392"/>
      <c r="F37" s="390"/>
      <c r="G37" s="392"/>
      <c r="H37" s="110"/>
      <c r="I37" s="111"/>
      <c r="J37" s="110"/>
      <c r="K37" s="110"/>
      <c r="L37" s="110"/>
      <c r="M37" s="110"/>
      <c r="N37" s="110"/>
      <c r="O37" s="392"/>
      <c r="P37" s="393"/>
      <c r="Q37" s="393"/>
      <c r="R37" s="392"/>
      <c r="S37" s="392"/>
      <c r="T37" s="394"/>
    </row>
    <row r="38" spans="1:20" x14ac:dyDescent="0.35">
      <c r="A38" s="395"/>
      <c r="B38" s="390"/>
      <c r="C38" s="391"/>
      <c r="D38" s="392"/>
      <c r="E38" s="392"/>
      <c r="F38" s="390"/>
      <c r="G38" s="392"/>
      <c r="H38" s="110"/>
      <c r="I38" s="111"/>
      <c r="J38" s="110"/>
      <c r="K38" s="110"/>
      <c r="L38" s="110"/>
      <c r="M38" s="110"/>
      <c r="N38" s="110"/>
      <c r="O38" s="392"/>
      <c r="P38" s="393"/>
      <c r="Q38" s="393"/>
      <c r="R38" s="392"/>
      <c r="S38" s="392"/>
      <c r="T38" s="394"/>
    </row>
    <row r="39" spans="1:20" x14ac:dyDescent="0.35">
      <c r="A39" s="66"/>
      <c r="B39" s="390"/>
      <c r="C39" s="391"/>
      <c r="D39" s="392"/>
      <c r="E39" s="392"/>
      <c r="F39" s="390"/>
      <c r="G39" s="392"/>
      <c r="H39" s="110"/>
      <c r="I39" s="111"/>
      <c r="J39" s="110"/>
      <c r="K39" s="110"/>
      <c r="L39" s="110"/>
      <c r="M39" s="110"/>
      <c r="N39" s="110"/>
      <c r="O39" s="392"/>
      <c r="P39" s="393"/>
      <c r="Q39" s="393"/>
      <c r="R39" s="392"/>
      <c r="S39" s="392"/>
      <c r="T39" s="394"/>
    </row>
    <row r="40" spans="1:20" x14ac:dyDescent="0.35">
      <c r="A40" s="66"/>
      <c r="B40" s="390"/>
      <c r="C40" s="391"/>
      <c r="D40" s="392"/>
      <c r="E40" s="392"/>
      <c r="F40" s="390"/>
      <c r="G40" s="392"/>
      <c r="H40" s="110"/>
      <c r="I40" s="111"/>
      <c r="J40" s="110"/>
      <c r="K40" s="110"/>
      <c r="L40" s="110"/>
      <c r="M40" s="110"/>
      <c r="N40" s="110"/>
      <c r="O40" s="392"/>
      <c r="P40" s="393"/>
      <c r="Q40" s="393"/>
      <c r="R40" s="392"/>
      <c r="S40" s="392"/>
      <c r="T40" s="394"/>
    </row>
    <row r="41" spans="1:20" x14ac:dyDescent="0.35">
      <c r="A41" s="66"/>
      <c r="B41" s="390"/>
      <c r="C41" s="391"/>
      <c r="D41" s="392"/>
      <c r="E41" s="392"/>
      <c r="F41" s="390"/>
      <c r="G41" s="392"/>
      <c r="H41" s="110"/>
      <c r="I41" s="111"/>
      <c r="J41" s="110"/>
      <c r="K41" s="110"/>
      <c r="L41" s="110"/>
      <c r="M41" s="110"/>
      <c r="N41" s="110"/>
      <c r="O41" s="392"/>
      <c r="P41" s="393"/>
      <c r="Q41" s="393"/>
      <c r="R41" s="392"/>
      <c r="S41" s="392"/>
      <c r="T41" s="394"/>
    </row>
    <row r="42" spans="1:20" x14ac:dyDescent="0.35">
      <c r="A42" s="66"/>
      <c r="B42" s="390"/>
      <c r="C42" s="391"/>
      <c r="D42" s="392"/>
      <c r="E42" s="392"/>
      <c r="F42" s="390"/>
      <c r="G42" s="392"/>
      <c r="H42" s="110"/>
      <c r="I42" s="111"/>
      <c r="J42" s="110"/>
      <c r="K42" s="110"/>
      <c r="L42" s="110"/>
      <c r="M42" s="110"/>
      <c r="N42" s="110"/>
      <c r="O42" s="392"/>
      <c r="P42" s="393"/>
      <c r="Q42" s="393"/>
      <c r="R42" s="392"/>
      <c r="S42" s="392"/>
      <c r="T42" s="394"/>
    </row>
    <row r="43" spans="1:20" x14ac:dyDescent="0.35">
      <c r="A43" s="395"/>
      <c r="B43" s="390"/>
      <c r="C43" s="391"/>
      <c r="D43" s="392"/>
      <c r="E43" s="392"/>
      <c r="F43" s="390"/>
      <c r="G43" s="392"/>
      <c r="H43" s="110"/>
      <c r="I43" s="111"/>
      <c r="J43" s="110"/>
      <c r="K43" s="110"/>
      <c r="L43" s="110"/>
      <c r="M43" s="110"/>
      <c r="N43" s="110"/>
      <c r="O43" s="392"/>
      <c r="P43" s="393"/>
      <c r="Q43" s="393"/>
      <c r="R43" s="392"/>
      <c r="S43" s="392"/>
      <c r="T43" s="394"/>
    </row>
    <row r="44" spans="1:20" x14ac:dyDescent="0.35">
      <c r="A44" s="66"/>
      <c r="B44" s="390"/>
      <c r="C44" s="391"/>
      <c r="D44" s="392"/>
      <c r="E44" s="392"/>
      <c r="F44" s="390"/>
      <c r="G44" s="392"/>
      <c r="H44" s="110"/>
      <c r="I44" s="111"/>
      <c r="J44" s="110"/>
      <c r="K44" s="110"/>
      <c r="L44" s="110"/>
      <c r="M44" s="110"/>
      <c r="N44" s="110"/>
      <c r="O44" s="392"/>
      <c r="P44" s="393"/>
      <c r="Q44" s="393"/>
      <c r="R44" s="392"/>
      <c r="S44" s="392"/>
      <c r="T44" s="394"/>
    </row>
    <row r="45" spans="1:20" x14ac:dyDescent="0.35">
      <c r="A45" s="66"/>
      <c r="B45" s="390"/>
      <c r="C45" s="391"/>
      <c r="D45" s="392"/>
      <c r="E45" s="392"/>
      <c r="F45" s="390"/>
      <c r="G45" s="392"/>
      <c r="H45" s="110"/>
      <c r="I45" s="111"/>
      <c r="J45" s="110"/>
      <c r="K45" s="110"/>
      <c r="L45" s="110"/>
      <c r="M45" s="110"/>
      <c r="N45" s="110"/>
      <c r="O45" s="392"/>
      <c r="P45" s="393"/>
      <c r="Q45" s="393"/>
      <c r="R45" s="392"/>
      <c r="S45" s="392"/>
      <c r="T45" s="394"/>
    </row>
    <row r="46" spans="1:20" x14ac:dyDescent="0.35">
      <c r="A46" s="66"/>
      <c r="B46" s="390"/>
      <c r="C46" s="391"/>
      <c r="D46" s="392"/>
      <c r="E46" s="392"/>
      <c r="F46" s="390"/>
      <c r="G46" s="392"/>
      <c r="H46" s="110"/>
      <c r="I46" s="111"/>
      <c r="J46" s="110"/>
      <c r="K46" s="110"/>
      <c r="L46" s="110"/>
      <c r="M46" s="110"/>
      <c r="N46" s="110"/>
      <c r="O46" s="392"/>
      <c r="P46" s="393"/>
      <c r="Q46" s="393"/>
      <c r="R46" s="392"/>
      <c r="S46" s="392"/>
      <c r="T46" s="394"/>
    </row>
    <row r="47" spans="1:20" x14ac:dyDescent="0.35">
      <c r="A47" s="66"/>
      <c r="B47" s="390"/>
      <c r="C47" s="391"/>
      <c r="D47" s="392"/>
      <c r="E47" s="392"/>
      <c r="F47" s="390"/>
      <c r="G47" s="392"/>
      <c r="H47" s="110"/>
      <c r="I47" s="111"/>
      <c r="J47" s="110"/>
      <c r="K47" s="110"/>
      <c r="L47" s="110"/>
      <c r="M47" s="110"/>
      <c r="N47" s="110"/>
      <c r="O47" s="392"/>
      <c r="P47" s="393"/>
      <c r="Q47" s="393"/>
      <c r="R47" s="392"/>
      <c r="S47" s="392"/>
      <c r="T47" s="394"/>
    </row>
    <row r="48" spans="1:20" x14ac:dyDescent="0.35">
      <c r="A48" s="395"/>
      <c r="B48" s="390"/>
      <c r="C48" s="391"/>
      <c r="D48" s="392"/>
      <c r="E48" s="392"/>
      <c r="F48" s="390"/>
      <c r="G48" s="392"/>
      <c r="H48" s="110"/>
      <c r="I48" s="111"/>
      <c r="J48" s="110"/>
      <c r="K48" s="110"/>
      <c r="L48" s="110"/>
      <c r="M48" s="110"/>
      <c r="N48" s="110"/>
      <c r="O48" s="392"/>
      <c r="P48" s="393"/>
      <c r="Q48" s="393"/>
      <c r="R48" s="392"/>
      <c r="S48" s="392"/>
      <c r="T48" s="394"/>
    </row>
    <row r="49" spans="1:20" x14ac:dyDescent="0.35">
      <c r="A49" s="66"/>
      <c r="B49" s="390"/>
      <c r="C49" s="391"/>
      <c r="D49" s="392"/>
      <c r="E49" s="392"/>
      <c r="F49" s="390"/>
      <c r="G49" s="392"/>
      <c r="H49" s="110"/>
      <c r="I49" s="111"/>
      <c r="J49" s="110"/>
      <c r="K49" s="110"/>
      <c r="L49" s="110"/>
      <c r="M49" s="110"/>
      <c r="N49" s="110"/>
      <c r="O49" s="392"/>
      <c r="P49" s="393"/>
      <c r="Q49" s="393"/>
      <c r="R49" s="392"/>
      <c r="S49" s="392"/>
      <c r="T49" s="394"/>
    </row>
    <row r="50" spans="1:20" x14ac:dyDescent="0.35">
      <c r="A50" s="66"/>
      <c r="B50" s="390"/>
      <c r="C50" s="391"/>
      <c r="D50" s="392"/>
      <c r="E50" s="392"/>
      <c r="F50" s="390"/>
      <c r="G50" s="392"/>
      <c r="H50" s="110"/>
      <c r="I50" s="111"/>
      <c r="J50" s="110"/>
      <c r="K50" s="110"/>
      <c r="L50" s="110"/>
      <c r="M50" s="110"/>
      <c r="N50" s="110"/>
      <c r="O50" s="392"/>
      <c r="P50" s="393"/>
      <c r="Q50" s="393"/>
      <c r="R50" s="392"/>
      <c r="S50" s="392"/>
      <c r="T50" s="394"/>
    </row>
    <row r="51" spans="1:20" x14ac:dyDescent="0.35">
      <c r="A51" s="66"/>
      <c r="B51" s="390"/>
      <c r="C51" s="391"/>
      <c r="D51" s="392"/>
      <c r="E51" s="392"/>
      <c r="F51" s="390"/>
      <c r="G51" s="392"/>
      <c r="H51" s="110"/>
      <c r="I51" s="111"/>
      <c r="J51" s="110"/>
      <c r="K51" s="110"/>
      <c r="L51" s="110"/>
      <c r="M51" s="110"/>
      <c r="N51" s="110"/>
      <c r="O51" s="392"/>
      <c r="P51" s="393"/>
      <c r="Q51" s="393"/>
      <c r="R51" s="392"/>
      <c r="S51" s="392"/>
      <c r="T51" s="394"/>
    </row>
    <row r="52" spans="1:20" x14ac:dyDescent="0.35">
      <c r="A52" s="66"/>
      <c r="B52" s="390"/>
      <c r="C52" s="391"/>
      <c r="D52" s="392"/>
      <c r="E52" s="392"/>
      <c r="F52" s="390"/>
      <c r="G52" s="392"/>
      <c r="H52" s="110"/>
      <c r="I52" s="111"/>
      <c r="J52" s="110"/>
      <c r="K52" s="110"/>
      <c r="L52" s="110"/>
      <c r="M52" s="110"/>
      <c r="N52" s="110"/>
      <c r="O52" s="392"/>
      <c r="P52" s="393"/>
      <c r="Q52" s="393"/>
      <c r="R52" s="392"/>
      <c r="S52" s="392"/>
      <c r="T52" s="394"/>
    </row>
    <row r="53" spans="1:20" x14ac:dyDescent="0.35">
      <c r="A53" s="395"/>
      <c r="B53" s="390"/>
      <c r="C53" s="391"/>
      <c r="D53" s="392"/>
      <c r="E53" s="392"/>
      <c r="F53" s="390"/>
      <c r="G53" s="392"/>
      <c r="H53" s="110"/>
      <c r="I53" s="111"/>
      <c r="J53" s="110"/>
      <c r="K53" s="110"/>
      <c r="L53" s="110"/>
      <c r="M53" s="110"/>
      <c r="N53" s="110"/>
      <c r="O53" s="392"/>
      <c r="P53" s="393"/>
      <c r="Q53" s="393"/>
      <c r="R53" s="392"/>
      <c r="S53" s="392"/>
      <c r="T53" s="394"/>
    </row>
    <row r="54" spans="1:20" x14ac:dyDescent="0.35">
      <c r="A54" s="66"/>
      <c r="B54" s="390"/>
      <c r="C54" s="391"/>
      <c r="D54" s="392"/>
      <c r="E54" s="392"/>
      <c r="F54" s="390"/>
      <c r="G54" s="392"/>
      <c r="H54" s="110"/>
      <c r="I54" s="111"/>
      <c r="J54" s="110"/>
      <c r="K54" s="110"/>
      <c r="L54" s="110"/>
      <c r="M54" s="110"/>
      <c r="N54" s="110"/>
      <c r="O54" s="392"/>
      <c r="P54" s="393"/>
      <c r="Q54" s="393"/>
      <c r="R54" s="392"/>
      <c r="S54" s="392"/>
      <c r="T54" s="394"/>
    </row>
    <row r="55" spans="1:20" x14ac:dyDescent="0.35">
      <c r="A55" s="66"/>
      <c r="B55" s="390"/>
      <c r="C55" s="391"/>
      <c r="D55" s="392"/>
      <c r="E55" s="392"/>
      <c r="F55" s="390"/>
      <c r="G55" s="392"/>
      <c r="H55" s="110"/>
      <c r="I55" s="111"/>
      <c r="J55" s="110"/>
      <c r="K55" s="110"/>
      <c r="L55" s="110"/>
      <c r="M55" s="110"/>
      <c r="N55" s="110"/>
      <c r="O55" s="392"/>
      <c r="P55" s="393"/>
      <c r="Q55" s="393"/>
      <c r="R55" s="392"/>
      <c r="S55" s="392"/>
      <c r="T55" s="394"/>
    </row>
    <row r="56" spans="1:20" x14ac:dyDescent="0.35">
      <c r="A56" s="66"/>
      <c r="B56" s="390"/>
      <c r="C56" s="391"/>
      <c r="D56" s="392"/>
      <c r="E56" s="392"/>
      <c r="F56" s="390"/>
      <c r="G56" s="392"/>
      <c r="H56" s="110"/>
      <c r="I56" s="111"/>
      <c r="J56" s="110"/>
      <c r="K56" s="110"/>
      <c r="L56" s="110"/>
      <c r="M56" s="110"/>
      <c r="N56" s="110"/>
      <c r="O56" s="392"/>
      <c r="P56" s="393"/>
      <c r="Q56" s="393"/>
      <c r="R56" s="392"/>
      <c r="S56" s="392"/>
      <c r="T56" s="394"/>
    </row>
    <row r="57" spans="1:20" x14ac:dyDescent="0.35">
      <c r="A57" s="66"/>
      <c r="B57" s="390"/>
      <c r="C57" s="391"/>
      <c r="D57" s="392"/>
      <c r="E57" s="392"/>
      <c r="F57" s="390"/>
      <c r="G57" s="392"/>
      <c r="H57" s="110"/>
      <c r="I57" s="111"/>
      <c r="J57" s="110"/>
      <c r="K57" s="110"/>
      <c r="L57" s="110"/>
      <c r="M57" s="110"/>
      <c r="N57" s="110"/>
      <c r="O57" s="392"/>
      <c r="P57" s="393"/>
      <c r="Q57" s="393"/>
      <c r="R57" s="392"/>
      <c r="S57" s="392"/>
      <c r="T57" s="394"/>
    </row>
    <row r="58" spans="1:20" x14ac:dyDescent="0.35">
      <c r="A58" s="395"/>
      <c r="B58" s="390"/>
      <c r="C58" s="391"/>
      <c r="D58" s="392"/>
      <c r="E58" s="392"/>
      <c r="F58" s="390"/>
      <c r="G58" s="392"/>
      <c r="H58" s="110"/>
      <c r="I58" s="111"/>
      <c r="J58" s="110"/>
      <c r="K58" s="110"/>
      <c r="L58" s="110"/>
      <c r="M58" s="110"/>
      <c r="N58" s="110"/>
      <c r="O58" s="392"/>
      <c r="P58" s="393"/>
      <c r="Q58" s="393"/>
      <c r="R58" s="392"/>
      <c r="S58" s="392"/>
      <c r="T58" s="394"/>
    </row>
    <row r="59" spans="1:20" ht="15" thickBot="1" x14ac:dyDescent="0.4">
      <c r="A59" s="69" t="s">
        <v>702</v>
      </c>
      <c r="B59" s="70">
        <f>SUM(B8:B58)</f>
        <v>0</v>
      </c>
      <c r="C59" s="112">
        <f>SUM(C8:C58)</f>
        <v>0</v>
      </c>
      <c r="D59" s="113"/>
      <c r="F59" s="114">
        <f>SUM(F8:F58)</f>
        <v>0</v>
      </c>
      <c r="G59" s="71"/>
      <c r="H59" s="114">
        <f>SUM(H8:H58)</f>
        <v>0</v>
      </c>
      <c r="I59" s="71"/>
      <c r="J59" s="114">
        <f>SUM(J8:J58)</f>
        <v>0</v>
      </c>
      <c r="K59" s="115"/>
      <c r="L59" s="114">
        <f>SUM(L8:L58)</f>
        <v>0</v>
      </c>
      <c r="M59" s="115"/>
      <c r="N59" s="114">
        <f>SUM(N8:N58)</f>
        <v>0</v>
      </c>
      <c r="O59" s="115"/>
      <c r="P59" s="112">
        <f>SUM(P8:P58)</f>
        <v>0</v>
      </c>
      <c r="Q59" s="112">
        <f>SUM(Q8:Q58)</f>
        <v>0</v>
      </c>
    </row>
    <row r="60" spans="1:20" ht="15" thickTop="1" x14ac:dyDescent="0.35"/>
    <row r="63" spans="1:20" x14ac:dyDescent="0.35">
      <c r="A63" s="104" t="s">
        <v>917</v>
      </c>
      <c r="B63" s="105"/>
      <c r="C63" s="105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</row>
    <row r="64" spans="1:20" ht="27" customHeight="1" x14ac:dyDescent="0.35">
      <c r="A64" s="568" t="s">
        <v>798</v>
      </c>
      <c r="B64" s="568"/>
      <c r="C64" s="568"/>
      <c r="D64" s="568"/>
      <c r="E64" s="568"/>
      <c r="F64" s="568"/>
      <c r="G64" s="568"/>
      <c r="H64" s="568"/>
      <c r="I64" s="568"/>
      <c r="J64" s="568"/>
      <c r="K64" s="568"/>
      <c r="L64" s="568"/>
      <c r="M64" s="568"/>
      <c r="N64" s="568"/>
      <c r="O64" s="568"/>
    </row>
    <row r="65" spans="1:15" x14ac:dyDescent="0.35">
      <c r="A65" s="573" t="s">
        <v>325</v>
      </c>
      <c r="B65" s="572" t="s">
        <v>790</v>
      </c>
      <c r="C65" s="572"/>
      <c r="D65" s="570" t="s">
        <v>791</v>
      </c>
      <c r="E65" s="570" t="s">
        <v>792</v>
      </c>
      <c r="F65" s="570" t="s">
        <v>793</v>
      </c>
      <c r="G65" s="570" t="s">
        <v>794</v>
      </c>
      <c r="H65" s="570" t="s">
        <v>795</v>
      </c>
      <c r="I65" s="570" t="s">
        <v>792</v>
      </c>
      <c r="J65" s="570" t="s">
        <v>793</v>
      </c>
      <c r="K65" s="570" t="s">
        <v>794</v>
      </c>
      <c r="L65" s="570" t="s">
        <v>796</v>
      </c>
      <c r="M65" s="570" t="s">
        <v>792</v>
      </c>
      <c r="N65" s="570" t="s">
        <v>793</v>
      </c>
      <c r="O65" s="570" t="s">
        <v>794</v>
      </c>
    </row>
    <row r="66" spans="1:15" ht="102.75" customHeight="1" x14ac:dyDescent="0.35">
      <c r="A66" s="574"/>
      <c r="B66" s="572"/>
      <c r="C66" s="572"/>
      <c r="D66" s="575"/>
      <c r="E66" s="575"/>
      <c r="F66" s="575"/>
      <c r="G66" s="575"/>
      <c r="H66" s="575"/>
      <c r="I66" s="575"/>
      <c r="J66" s="575"/>
      <c r="K66" s="575"/>
      <c r="L66" s="575"/>
      <c r="M66" s="575"/>
      <c r="N66" s="575"/>
      <c r="O66" s="575"/>
    </row>
    <row r="67" spans="1:15" ht="37.5" customHeight="1" x14ac:dyDescent="0.35">
      <c r="A67" s="569"/>
      <c r="B67" s="116" t="s">
        <v>1</v>
      </c>
      <c r="C67" s="116" t="s">
        <v>2</v>
      </c>
      <c r="D67" s="571"/>
      <c r="E67" s="571"/>
      <c r="F67" s="571"/>
      <c r="G67" s="571"/>
      <c r="H67" s="571"/>
      <c r="I67" s="571"/>
      <c r="J67" s="571"/>
      <c r="K67" s="571"/>
      <c r="L67" s="571"/>
      <c r="M67" s="571"/>
      <c r="N67" s="571"/>
      <c r="O67" s="571"/>
    </row>
    <row r="68" spans="1:15" x14ac:dyDescent="0.35">
      <c r="A68" s="340"/>
      <c r="B68" s="107"/>
      <c r="C68" s="108"/>
      <c r="D68" s="109"/>
      <c r="E68" s="109"/>
      <c r="F68" s="109"/>
      <c r="G68" s="108"/>
      <c r="H68" s="107"/>
      <c r="I68" s="107"/>
      <c r="J68" s="107"/>
      <c r="K68" s="107"/>
      <c r="L68" s="109"/>
      <c r="M68" s="110"/>
      <c r="N68" s="111"/>
      <c r="O68" s="108"/>
    </row>
    <row r="69" spans="1:15" x14ac:dyDescent="0.35">
      <c r="A69" s="340"/>
      <c r="B69" s="107"/>
      <c r="C69" s="108"/>
      <c r="D69" s="109"/>
      <c r="E69" s="109"/>
      <c r="F69" s="109"/>
      <c r="G69" s="108"/>
      <c r="H69" s="107"/>
      <c r="I69" s="107"/>
      <c r="J69" s="107"/>
      <c r="K69" s="107"/>
      <c r="L69" s="109"/>
      <c r="M69" s="110"/>
      <c r="N69" s="111"/>
      <c r="O69" s="108"/>
    </row>
    <row r="70" spans="1:15" x14ac:dyDescent="0.35">
      <c r="A70" s="340"/>
      <c r="B70" s="107"/>
      <c r="C70" s="108"/>
      <c r="D70" s="109"/>
      <c r="E70" s="109"/>
      <c r="F70" s="109"/>
      <c r="G70" s="108"/>
      <c r="H70" s="107"/>
      <c r="I70" s="107"/>
      <c r="J70" s="107"/>
      <c r="K70" s="107"/>
      <c r="L70" s="109"/>
      <c r="M70" s="110"/>
      <c r="N70" s="111"/>
      <c r="O70" s="108"/>
    </row>
    <row r="71" spans="1:15" x14ac:dyDescent="0.35">
      <c r="A71" s="340"/>
      <c r="B71" s="107"/>
      <c r="C71" s="108"/>
      <c r="D71" s="109"/>
      <c r="E71" s="109"/>
      <c r="F71" s="109"/>
      <c r="G71" s="108"/>
      <c r="H71" s="107"/>
      <c r="I71" s="107"/>
      <c r="J71" s="107"/>
      <c r="K71" s="107"/>
      <c r="L71" s="109"/>
      <c r="M71" s="110"/>
      <c r="N71" s="111"/>
      <c r="O71" s="108"/>
    </row>
    <row r="72" spans="1:15" x14ac:dyDescent="0.35">
      <c r="A72" s="378"/>
      <c r="B72" s="107"/>
      <c r="C72" s="108"/>
      <c r="D72" s="109"/>
      <c r="E72" s="109"/>
      <c r="F72" s="109"/>
      <c r="G72" s="108"/>
      <c r="H72" s="107"/>
      <c r="I72" s="107"/>
      <c r="J72" s="107"/>
      <c r="K72" s="107"/>
      <c r="L72" s="109"/>
      <c r="M72" s="110"/>
      <c r="N72" s="111"/>
      <c r="O72" s="108"/>
    </row>
    <row r="73" spans="1:15" x14ac:dyDescent="0.35">
      <c r="A73" s="340"/>
      <c r="B73" s="107"/>
      <c r="C73" s="108"/>
      <c r="D73" s="109"/>
      <c r="E73" s="109"/>
      <c r="F73" s="109"/>
      <c r="G73" s="108"/>
      <c r="H73" s="107"/>
      <c r="I73" s="107"/>
      <c r="J73" s="107"/>
      <c r="K73" s="107"/>
      <c r="L73" s="109"/>
      <c r="M73" s="110"/>
      <c r="N73" s="111"/>
      <c r="O73" s="108"/>
    </row>
    <row r="74" spans="1:15" x14ac:dyDescent="0.35">
      <c r="A74" s="340"/>
      <c r="B74" s="107"/>
      <c r="C74" s="108"/>
      <c r="D74" s="109"/>
      <c r="E74" s="109"/>
      <c r="F74" s="109"/>
      <c r="G74" s="108"/>
      <c r="H74" s="107"/>
      <c r="I74" s="107"/>
      <c r="J74" s="107"/>
      <c r="K74" s="107"/>
      <c r="L74" s="109"/>
      <c r="M74" s="110"/>
      <c r="N74" s="111"/>
      <c r="O74" s="108"/>
    </row>
    <row r="75" spans="1:15" x14ac:dyDescent="0.35">
      <c r="A75" s="340"/>
      <c r="B75" s="107"/>
      <c r="C75" s="108"/>
      <c r="D75" s="109"/>
      <c r="E75" s="109"/>
      <c r="F75" s="109"/>
      <c r="G75" s="108"/>
      <c r="H75" s="107"/>
      <c r="I75" s="107"/>
      <c r="J75" s="107"/>
      <c r="K75" s="107"/>
      <c r="L75" s="109"/>
      <c r="M75" s="110"/>
      <c r="N75" s="111"/>
      <c r="O75" s="108"/>
    </row>
    <row r="76" spans="1:15" x14ac:dyDescent="0.35">
      <c r="A76" s="340"/>
      <c r="B76" s="107"/>
      <c r="C76" s="108"/>
      <c r="D76" s="109"/>
      <c r="E76" s="109"/>
      <c r="F76" s="109"/>
      <c r="G76" s="108"/>
      <c r="H76" s="107"/>
      <c r="I76" s="107"/>
      <c r="J76" s="107"/>
      <c r="K76" s="107"/>
      <c r="L76" s="109"/>
      <c r="M76" s="110"/>
      <c r="N76" s="111"/>
      <c r="O76" s="108"/>
    </row>
    <row r="77" spans="1:15" x14ac:dyDescent="0.35">
      <c r="A77" s="340"/>
      <c r="B77" s="107"/>
      <c r="C77" s="108"/>
      <c r="D77" s="109"/>
      <c r="E77" s="109"/>
      <c r="F77" s="109"/>
      <c r="G77" s="108"/>
      <c r="H77" s="107"/>
      <c r="I77" s="107"/>
      <c r="J77" s="107"/>
      <c r="K77" s="107"/>
      <c r="L77" s="109"/>
      <c r="M77" s="110"/>
      <c r="N77" s="111"/>
      <c r="O77" s="108"/>
    </row>
    <row r="78" spans="1:15" x14ac:dyDescent="0.35">
      <c r="A78" s="340"/>
      <c r="B78" s="107"/>
      <c r="C78" s="108"/>
      <c r="D78" s="109"/>
      <c r="E78" s="109"/>
      <c r="F78" s="109"/>
      <c r="G78" s="108"/>
      <c r="H78" s="107"/>
      <c r="I78" s="107"/>
      <c r="J78" s="107"/>
      <c r="K78" s="107"/>
      <c r="L78" s="109"/>
      <c r="M78" s="110"/>
      <c r="N78" s="111"/>
      <c r="O78" s="108"/>
    </row>
    <row r="79" spans="1:15" x14ac:dyDescent="0.35">
      <c r="A79" s="378"/>
      <c r="B79" s="107"/>
      <c r="C79" s="108"/>
      <c r="D79" s="109"/>
      <c r="E79" s="109"/>
      <c r="F79" s="109"/>
      <c r="G79" s="108"/>
      <c r="H79" s="107"/>
      <c r="I79" s="107"/>
      <c r="J79" s="107"/>
      <c r="K79" s="107"/>
      <c r="L79" s="109"/>
      <c r="M79" s="110"/>
      <c r="N79" s="111"/>
      <c r="O79" s="108"/>
    </row>
    <row r="80" spans="1:15" x14ac:dyDescent="0.35">
      <c r="A80" s="340"/>
      <c r="B80" s="107"/>
      <c r="C80" s="108"/>
      <c r="D80" s="109"/>
      <c r="E80" s="109"/>
      <c r="F80" s="109"/>
      <c r="G80" s="108"/>
      <c r="H80" s="107"/>
      <c r="I80" s="107"/>
      <c r="J80" s="107"/>
      <c r="K80" s="107"/>
      <c r="L80" s="109"/>
      <c r="M80" s="110"/>
      <c r="N80" s="111"/>
      <c r="O80" s="108"/>
    </row>
    <row r="81" spans="1:15" x14ac:dyDescent="0.35">
      <c r="A81" s="340"/>
      <c r="B81" s="107"/>
      <c r="C81" s="108"/>
      <c r="D81" s="109"/>
      <c r="E81" s="109"/>
      <c r="F81" s="109"/>
      <c r="G81" s="108"/>
      <c r="H81" s="107"/>
      <c r="I81" s="107"/>
      <c r="J81" s="107"/>
      <c r="K81" s="107"/>
      <c r="L81" s="109"/>
      <c r="M81" s="110"/>
      <c r="N81" s="111"/>
      <c r="O81" s="108"/>
    </row>
    <row r="82" spans="1:15" x14ac:dyDescent="0.35">
      <c r="A82" s="340"/>
      <c r="B82" s="107"/>
      <c r="C82" s="108"/>
      <c r="D82" s="109"/>
      <c r="E82" s="109"/>
      <c r="F82" s="109"/>
      <c r="G82" s="108"/>
      <c r="H82" s="107"/>
      <c r="I82" s="107"/>
      <c r="J82" s="107"/>
      <c r="K82" s="107"/>
      <c r="L82" s="109"/>
      <c r="M82" s="110"/>
      <c r="N82" s="111"/>
      <c r="O82" s="108"/>
    </row>
    <row r="83" spans="1:15" x14ac:dyDescent="0.35">
      <c r="A83" s="378"/>
      <c r="B83" s="107"/>
      <c r="C83" s="108"/>
      <c r="D83" s="109"/>
      <c r="E83" s="109"/>
      <c r="F83" s="109"/>
      <c r="G83" s="108"/>
      <c r="H83" s="107"/>
      <c r="I83" s="107"/>
      <c r="J83" s="107"/>
      <c r="K83" s="107"/>
      <c r="L83" s="109"/>
      <c r="M83" s="110"/>
      <c r="N83" s="111"/>
      <c r="O83" s="108"/>
    </row>
    <row r="84" spans="1:15" x14ac:dyDescent="0.35">
      <c r="A84" s="340"/>
      <c r="B84" s="107"/>
      <c r="C84" s="108"/>
      <c r="D84" s="109"/>
      <c r="E84" s="109"/>
      <c r="F84" s="109"/>
      <c r="G84" s="108"/>
      <c r="H84" s="107"/>
      <c r="I84" s="107"/>
      <c r="J84" s="107"/>
      <c r="K84" s="107"/>
      <c r="L84" s="109"/>
      <c r="M84" s="110"/>
      <c r="N84" s="111"/>
      <c r="O84" s="108"/>
    </row>
    <row r="85" spans="1:15" x14ac:dyDescent="0.35">
      <c r="A85" s="340"/>
      <c r="B85" s="107"/>
      <c r="C85" s="108"/>
      <c r="D85" s="109"/>
      <c r="E85" s="109"/>
      <c r="F85" s="109"/>
      <c r="G85" s="108"/>
      <c r="H85" s="107"/>
      <c r="I85" s="107"/>
      <c r="J85" s="107"/>
      <c r="K85" s="107"/>
      <c r="L85" s="109"/>
      <c r="M85" s="110"/>
      <c r="N85" s="111"/>
      <c r="O85" s="108"/>
    </row>
    <row r="86" spans="1:15" x14ac:dyDescent="0.35">
      <c r="A86" s="340"/>
      <c r="B86" s="107"/>
      <c r="C86" s="108"/>
      <c r="D86" s="109"/>
      <c r="E86" s="109"/>
      <c r="F86" s="109"/>
      <c r="G86" s="108"/>
      <c r="H86" s="107"/>
      <c r="I86" s="107"/>
      <c r="J86" s="107"/>
      <c r="K86" s="107"/>
      <c r="L86" s="109"/>
      <c r="M86" s="110"/>
      <c r="N86" s="111"/>
      <c r="O86" s="108"/>
    </row>
    <row r="87" spans="1:15" x14ac:dyDescent="0.35">
      <c r="A87" s="340"/>
      <c r="B87" s="107"/>
      <c r="C87" s="108"/>
      <c r="D87" s="109"/>
      <c r="E87" s="109"/>
      <c r="F87" s="109"/>
      <c r="G87" s="108"/>
      <c r="H87" s="107"/>
      <c r="I87" s="107"/>
      <c r="J87" s="107"/>
      <c r="K87" s="107"/>
      <c r="L87" s="109"/>
      <c r="M87" s="110"/>
      <c r="N87" s="111"/>
      <c r="O87" s="108"/>
    </row>
    <row r="88" spans="1:15" x14ac:dyDescent="0.35">
      <c r="A88" s="378"/>
      <c r="B88" s="107"/>
      <c r="C88" s="108"/>
      <c r="D88" s="109"/>
      <c r="E88" s="109"/>
      <c r="F88" s="109"/>
      <c r="G88" s="108"/>
      <c r="H88" s="107"/>
      <c r="I88" s="107"/>
      <c r="J88" s="107"/>
      <c r="K88" s="107"/>
      <c r="L88" s="109"/>
      <c r="M88" s="110"/>
      <c r="N88" s="111"/>
      <c r="O88" s="108"/>
    </row>
    <row r="89" spans="1:15" x14ac:dyDescent="0.35">
      <c r="A89" s="340"/>
      <c r="B89" s="107"/>
      <c r="C89" s="108"/>
      <c r="D89" s="109"/>
      <c r="E89" s="109"/>
      <c r="F89" s="109"/>
      <c r="G89" s="108"/>
      <c r="H89" s="107"/>
      <c r="I89" s="107"/>
      <c r="J89" s="107"/>
      <c r="K89" s="107"/>
      <c r="L89" s="109"/>
      <c r="M89" s="110"/>
      <c r="N89" s="111"/>
      <c r="O89" s="108"/>
    </row>
    <row r="90" spans="1:15" x14ac:dyDescent="0.35">
      <c r="A90" s="340"/>
      <c r="B90" s="107"/>
      <c r="C90" s="108"/>
      <c r="D90" s="109"/>
      <c r="E90" s="109"/>
      <c r="F90" s="109"/>
      <c r="G90" s="108"/>
      <c r="H90" s="107"/>
      <c r="I90" s="107"/>
      <c r="J90" s="107"/>
      <c r="K90" s="107"/>
      <c r="L90" s="109"/>
      <c r="M90" s="110"/>
      <c r="N90" s="111"/>
      <c r="O90" s="108"/>
    </row>
    <row r="91" spans="1:15" x14ac:dyDescent="0.35">
      <c r="A91" s="340"/>
      <c r="B91" s="107"/>
      <c r="C91" s="108"/>
      <c r="D91" s="109"/>
      <c r="E91" s="109"/>
      <c r="F91" s="109"/>
      <c r="G91" s="108"/>
      <c r="H91" s="107"/>
      <c r="I91" s="107"/>
      <c r="J91" s="107"/>
      <c r="K91" s="107"/>
      <c r="L91" s="109"/>
      <c r="M91" s="110"/>
      <c r="N91" s="111"/>
      <c r="O91" s="108"/>
    </row>
    <row r="92" spans="1:15" x14ac:dyDescent="0.35">
      <c r="A92" s="378"/>
      <c r="B92" s="107"/>
      <c r="C92" s="108"/>
      <c r="D92" s="109"/>
      <c r="E92" s="109"/>
      <c r="F92" s="109"/>
      <c r="G92" s="108"/>
      <c r="H92" s="107"/>
      <c r="I92" s="107"/>
      <c r="J92" s="107"/>
      <c r="K92" s="107"/>
      <c r="L92" s="109"/>
      <c r="M92" s="110"/>
      <c r="N92" s="111"/>
      <c r="O92" s="108"/>
    </row>
    <row r="93" spans="1:15" x14ac:dyDescent="0.35">
      <c r="A93" s="340"/>
      <c r="B93" s="107"/>
      <c r="C93" s="108"/>
      <c r="D93" s="109"/>
      <c r="E93" s="109"/>
      <c r="F93" s="109"/>
      <c r="G93" s="108"/>
      <c r="H93" s="107"/>
      <c r="I93" s="107"/>
      <c r="J93" s="107"/>
      <c r="K93" s="107"/>
      <c r="L93" s="109"/>
      <c r="M93" s="110"/>
      <c r="N93" s="111"/>
      <c r="O93" s="108"/>
    </row>
    <row r="94" spans="1:15" x14ac:dyDescent="0.35">
      <c r="A94" s="340"/>
      <c r="B94" s="107"/>
      <c r="C94" s="108"/>
      <c r="D94" s="109"/>
      <c r="E94" s="109"/>
      <c r="F94" s="109"/>
      <c r="G94" s="108"/>
      <c r="H94" s="107"/>
      <c r="I94" s="107"/>
      <c r="J94" s="107"/>
      <c r="K94" s="107"/>
      <c r="L94" s="109"/>
      <c r="M94" s="110"/>
      <c r="N94" s="111"/>
      <c r="O94" s="108"/>
    </row>
    <row r="95" spans="1:15" x14ac:dyDescent="0.35">
      <c r="A95" s="340"/>
      <c r="B95" s="107"/>
      <c r="C95" s="108"/>
      <c r="D95" s="109"/>
      <c r="E95" s="109"/>
      <c r="F95" s="109"/>
      <c r="G95" s="108"/>
      <c r="H95" s="107"/>
      <c r="I95" s="107"/>
      <c r="J95" s="107"/>
      <c r="K95" s="107"/>
      <c r="L95" s="109"/>
      <c r="M95" s="110"/>
      <c r="N95" s="111"/>
      <c r="O95" s="108"/>
    </row>
    <row r="96" spans="1:15" x14ac:dyDescent="0.35">
      <c r="A96" s="340"/>
      <c r="B96" s="107"/>
      <c r="C96" s="108"/>
      <c r="D96" s="109"/>
      <c r="E96" s="109"/>
      <c r="F96" s="109"/>
      <c r="G96" s="108"/>
      <c r="H96" s="107"/>
      <c r="I96" s="107"/>
      <c r="J96" s="107"/>
      <c r="K96" s="107"/>
      <c r="L96" s="109"/>
      <c r="M96" s="110"/>
      <c r="N96" s="111"/>
      <c r="O96" s="108"/>
    </row>
    <row r="97" spans="1:15" x14ac:dyDescent="0.35">
      <c r="A97" s="340"/>
      <c r="B97" s="107"/>
      <c r="C97" s="108"/>
      <c r="D97" s="109"/>
      <c r="E97" s="109"/>
      <c r="F97" s="109"/>
      <c r="G97" s="108"/>
      <c r="H97" s="107"/>
      <c r="I97" s="107"/>
      <c r="J97" s="107"/>
      <c r="K97" s="107"/>
      <c r="L97" s="109"/>
      <c r="M97" s="110"/>
      <c r="N97" s="111"/>
      <c r="O97" s="108"/>
    </row>
    <row r="98" spans="1:15" x14ac:dyDescent="0.35">
      <c r="A98" s="378"/>
      <c r="B98" s="107"/>
      <c r="C98" s="108"/>
      <c r="D98" s="109"/>
      <c r="E98" s="109"/>
      <c r="F98" s="109"/>
      <c r="G98" s="108"/>
      <c r="H98" s="107"/>
      <c r="I98" s="107"/>
      <c r="J98" s="107"/>
      <c r="K98" s="107"/>
      <c r="L98" s="109"/>
      <c r="M98" s="110"/>
      <c r="N98" s="111"/>
      <c r="O98" s="108"/>
    </row>
    <row r="99" spans="1:15" x14ac:dyDescent="0.35">
      <c r="A99" s="340"/>
      <c r="B99" s="107"/>
      <c r="C99" s="108"/>
      <c r="D99" s="109"/>
      <c r="E99" s="109"/>
      <c r="F99" s="109"/>
      <c r="G99" s="108"/>
      <c r="H99" s="107"/>
      <c r="I99" s="107"/>
      <c r="J99" s="107"/>
      <c r="K99" s="107"/>
      <c r="L99" s="109"/>
      <c r="M99" s="110"/>
      <c r="N99" s="111"/>
      <c r="O99" s="108"/>
    </row>
    <row r="100" spans="1:15" x14ac:dyDescent="0.35">
      <c r="A100" s="340"/>
      <c r="B100" s="107"/>
      <c r="C100" s="108"/>
      <c r="D100" s="109"/>
      <c r="E100" s="109"/>
      <c r="F100" s="109"/>
      <c r="G100" s="108"/>
      <c r="H100" s="107"/>
      <c r="I100" s="107"/>
      <c r="J100" s="107"/>
      <c r="K100" s="107"/>
      <c r="L100" s="109"/>
      <c r="M100" s="110"/>
      <c r="N100" s="111"/>
      <c r="O100" s="108"/>
    </row>
    <row r="101" spans="1:15" x14ac:dyDescent="0.35">
      <c r="A101" s="340"/>
      <c r="B101" s="107"/>
      <c r="C101" s="108"/>
      <c r="D101" s="109"/>
      <c r="E101" s="109"/>
      <c r="F101" s="109"/>
      <c r="G101" s="108"/>
      <c r="H101" s="107"/>
      <c r="I101" s="107"/>
      <c r="J101" s="107"/>
      <c r="K101" s="107"/>
      <c r="L101" s="109"/>
      <c r="M101" s="110"/>
      <c r="N101" s="111"/>
      <c r="O101" s="108"/>
    </row>
    <row r="102" spans="1:15" x14ac:dyDescent="0.35">
      <c r="A102" s="340"/>
      <c r="B102" s="107"/>
      <c r="C102" s="108"/>
      <c r="D102" s="109"/>
      <c r="E102" s="109"/>
      <c r="F102" s="109"/>
      <c r="G102" s="108"/>
      <c r="H102" s="107"/>
      <c r="I102" s="107"/>
      <c r="J102" s="107"/>
      <c r="K102" s="107"/>
      <c r="L102" s="109"/>
      <c r="M102" s="110"/>
      <c r="N102" s="111"/>
      <c r="O102" s="108"/>
    </row>
    <row r="103" spans="1:15" x14ac:dyDescent="0.35">
      <c r="A103" s="378"/>
      <c r="B103" s="107"/>
      <c r="C103" s="108"/>
      <c r="D103" s="109"/>
      <c r="E103" s="109"/>
      <c r="F103" s="109"/>
      <c r="G103" s="108"/>
      <c r="H103" s="107"/>
      <c r="I103" s="107"/>
      <c r="J103" s="107"/>
      <c r="K103" s="107"/>
      <c r="L103" s="109"/>
      <c r="M103" s="110"/>
      <c r="N103" s="111"/>
      <c r="O103" s="108"/>
    </row>
    <row r="104" spans="1:15" x14ac:dyDescent="0.35">
      <c r="A104" s="340"/>
      <c r="B104" s="107"/>
      <c r="C104" s="108"/>
      <c r="D104" s="109"/>
      <c r="E104" s="109"/>
      <c r="F104" s="109"/>
      <c r="G104" s="108"/>
      <c r="H104" s="107"/>
      <c r="I104" s="107"/>
      <c r="J104" s="107"/>
      <c r="K104" s="107"/>
      <c r="L104" s="109"/>
      <c r="M104" s="110"/>
      <c r="N104" s="111"/>
      <c r="O104" s="108"/>
    </row>
    <row r="105" spans="1:15" x14ac:dyDescent="0.35">
      <c r="A105" s="340"/>
      <c r="B105" s="107"/>
      <c r="C105" s="108"/>
      <c r="D105" s="109"/>
      <c r="E105" s="109"/>
      <c r="F105" s="109"/>
      <c r="G105" s="108"/>
      <c r="H105" s="107"/>
      <c r="I105" s="107"/>
      <c r="J105" s="107"/>
      <c r="K105" s="107"/>
      <c r="L105" s="109"/>
      <c r="M105" s="110"/>
      <c r="N105" s="111"/>
      <c r="O105" s="108"/>
    </row>
    <row r="106" spans="1:15" x14ac:dyDescent="0.35">
      <c r="A106" s="340"/>
      <c r="B106" s="107"/>
      <c r="C106" s="108"/>
      <c r="D106" s="109"/>
      <c r="E106" s="109"/>
      <c r="F106" s="109"/>
      <c r="G106" s="108"/>
      <c r="H106" s="107"/>
      <c r="I106" s="107"/>
      <c r="J106" s="107"/>
      <c r="K106" s="107"/>
      <c r="L106" s="109"/>
      <c r="M106" s="110"/>
      <c r="N106" s="111"/>
      <c r="O106" s="108"/>
    </row>
    <row r="107" spans="1:15" x14ac:dyDescent="0.35">
      <c r="A107" s="340"/>
      <c r="B107" s="107"/>
      <c r="C107" s="108"/>
      <c r="D107" s="109"/>
      <c r="E107" s="109"/>
      <c r="F107" s="109"/>
      <c r="G107" s="108"/>
      <c r="H107" s="107"/>
      <c r="I107" s="107"/>
      <c r="J107" s="107"/>
      <c r="K107" s="107"/>
      <c r="L107" s="109"/>
      <c r="M107" s="110"/>
      <c r="N107" s="111"/>
      <c r="O107" s="108"/>
    </row>
    <row r="108" spans="1:15" x14ac:dyDescent="0.35">
      <c r="A108" s="378"/>
      <c r="B108" s="107"/>
      <c r="C108" s="108"/>
      <c r="D108" s="109"/>
      <c r="E108" s="109"/>
      <c r="F108" s="109"/>
      <c r="G108" s="108"/>
      <c r="H108" s="107"/>
      <c r="I108" s="107"/>
      <c r="J108" s="107"/>
      <c r="K108" s="107"/>
      <c r="L108" s="109"/>
      <c r="M108" s="110"/>
      <c r="N108" s="111"/>
      <c r="O108" s="108"/>
    </row>
    <row r="109" spans="1:15" x14ac:dyDescent="0.35">
      <c r="A109" s="340"/>
      <c r="B109" s="107"/>
      <c r="C109" s="108"/>
      <c r="D109" s="109"/>
      <c r="E109" s="109"/>
      <c r="F109" s="109"/>
      <c r="G109" s="108"/>
      <c r="H109" s="107"/>
      <c r="I109" s="107"/>
      <c r="J109" s="107"/>
      <c r="K109" s="107"/>
      <c r="L109" s="109"/>
      <c r="M109" s="110"/>
      <c r="N109" s="111"/>
      <c r="O109" s="108"/>
    </row>
    <row r="110" spans="1:15" x14ac:dyDescent="0.35">
      <c r="A110" s="340"/>
      <c r="B110" s="107"/>
      <c r="C110" s="108"/>
      <c r="D110" s="109"/>
      <c r="E110" s="109"/>
      <c r="F110" s="109"/>
      <c r="G110" s="108"/>
      <c r="H110" s="107"/>
      <c r="I110" s="107"/>
      <c r="J110" s="107"/>
      <c r="K110" s="107"/>
      <c r="L110" s="109"/>
      <c r="M110" s="110"/>
      <c r="N110" s="111"/>
      <c r="O110" s="108"/>
    </row>
    <row r="111" spans="1:15" x14ac:dyDescent="0.35">
      <c r="A111" s="340"/>
      <c r="B111" s="107"/>
      <c r="C111" s="108"/>
      <c r="D111" s="109"/>
      <c r="E111" s="109"/>
      <c r="F111" s="109"/>
      <c r="G111" s="108"/>
      <c r="H111" s="107"/>
      <c r="I111" s="107"/>
      <c r="J111" s="107"/>
      <c r="K111" s="107"/>
      <c r="L111" s="109"/>
      <c r="M111" s="110"/>
      <c r="N111" s="111"/>
      <c r="O111" s="108"/>
    </row>
    <row r="112" spans="1:15" x14ac:dyDescent="0.35">
      <c r="A112" s="340"/>
      <c r="B112" s="107"/>
      <c r="C112" s="108"/>
      <c r="D112" s="109"/>
      <c r="E112" s="109"/>
      <c r="F112" s="109"/>
      <c r="G112" s="108"/>
      <c r="H112" s="107"/>
      <c r="I112" s="107"/>
      <c r="J112" s="107"/>
      <c r="K112" s="107"/>
      <c r="L112" s="109"/>
      <c r="M112" s="110"/>
      <c r="N112" s="111"/>
      <c r="O112" s="108"/>
    </row>
    <row r="113" spans="1:15" x14ac:dyDescent="0.35">
      <c r="A113" s="378"/>
      <c r="B113" s="107"/>
      <c r="C113" s="108"/>
      <c r="D113" s="109"/>
      <c r="E113" s="109"/>
      <c r="F113" s="109"/>
      <c r="G113" s="108"/>
      <c r="H113" s="107"/>
      <c r="I113" s="107"/>
      <c r="J113" s="107"/>
      <c r="K113" s="107"/>
      <c r="L113" s="109"/>
      <c r="M113" s="110"/>
      <c r="N113" s="111"/>
      <c r="O113" s="108"/>
    </row>
    <row r="114" spans="1:15" x14ac:dyDescent="0.35">
      <c r="A114" s="340"/>
      <c r="B114" s="107"/>
      <c r="C114" s="108"/>
      <c r="D114" s="109"/>
      <c r="E114" s="109"/>
      <c r="F114" s="109"/>
      <c r="G114" s="108"/>
      <c r="H114" s="107"/>
      <c r="I114" s="107"/>
      <c r="J114" s="107"/>
      <c r="K114" s="107"/>
      <c r="L114" s="109"/>
      <c r="M114" s="110"/>
      <c r="N114" s="111"/>
      <c r="O114" s="108"/>
    </row>
    <row r="115" spans="1:15" x14ac:dyDescent="0.35">
      <c r="A115" s="340"/>
      <c r="B115" s="107"/>
      <c r="C115" s="108"/>
      <c r="D115" s="109"/>
      <c r="E115" s="109"/>
      <c r="F115" s="109"/>
      <c r="G115" s="108"/>
      <c r="H115" s="107"/>
      <c r="I115" s="107"/>
      <c r="J115" s="107"/>
      <c r="K115" s="107"/>
      <c r="L115" s="109"/>
      <c r="M115" s="110"/>
      <c r="N115" s="111"/>
      <c r="O115" s="108"/>
    </row>
    <row r="116" spans="1:15" x14ac:dyDescent="0.35">
      <c r="A116" s="340"/>
      <c r="B116" s="107"/>
      <c r="C116" s="108"/>
      <c r="D116" s="109"/>
      <c r="E116" s="109"/>
      <c r="F116" s="109"/>
      <c r="G116" s="108"/>
      <c r="H116" s="107"/>
      <c r="I116" s="107"/>
      <c r="J116" s="107"/>
      <c r="K116" s="107"/>
      <c r="L116" s="109"/>
      <c r="M116" s="110"/>
      <c r="N116" s="111"/>
      <c r="O116" s="108"/>
    </row>
    <row r="117" spans="1:15" x14ac:dyDescent="0.35">
      <c r="A117" s="340"/>
      <c r="B117" s="107"/>
      <c r="C117" s="108"/>
      <c r="D117" s="109"/>
      <c r="E117" s="109"/>
      <c r="F117" s="109"/>
      <c r="G117" s="108"/>
      <c r="H117" s="107"/>
      <c r="I117" s="107"/>
      <c r="J117" s="107"/>
      <c r="K117" s="107"/>
      <c r="L117" s="109"/>
      <c r="M117" s="110"/>
      <c r="N117" s="111"/>
      <c r="O117" s="108"/>
    </row>
    <row r="118" spans="1:15" x14ac:dyDescent="0.35">
      <c r="A118" s="378"/>
      <c r="B118" s="107"/>
      <c r="C118" s="108"/>
      <c r="D118" s="109"/>
      <c r="E118" s="109"/>
      <c r="F118" s="109"/>
      <c r="G118" s="108"/>
      <c r="H118" s="107"/>
      <c r="I118" s="107"/>
      <c r="J118" s="107"/>
      <c r="K118" s="107"/>
      <c r="L118" s="109"/>
      <c r="M118" s="110"/>
      <c r="N118" s="111"/>
      <c r="O118" s="108"/>
    </row>
    <row r="119" spans="1:15" ht="15" thickBot="1" x14ac:dyDescent="0.4">
      <c r="A119" s="69" t="s">
        <v>702</v>
      </c>
      <c r="B119" s="117">
        <f>COUNTIF(B68:B118, "Y")</f>
        <v>0</v>
      </c>
      <c r="C119" s="117">
        <f>COUNTIF(C68:C118, "N")</f>
        <v>0</v>
      </c>
      <c r="D119" s="118">
        <f>SUM(D68:D118)</f>
        <v>0</v>
      </c>
      <c r="E119" s="119"/>
      <c r="F119" s="119"/>
      <c r="G119" s="321">
        <f>SUM(G68:G118)</f>
        <v>0</v>
      </c>
      <c r="H119" s="114">
        <f>SUM(H68:H118)</f>
        <v>0</v>
      </c>
      <c r="I119" s="120"/>
      <c r="J119" s="120"/>
      <c r="K119" s="120"/>
      <c r="L119" s="114">
        <f>SUM(L68:L118)</f>
        <v>0</v>
      </c>
      <c r="M119" s="120"/>
      <c r="N119" s="120"/>
      <c r="O119" s="112">
        <f>SUM(O68:O118)</f>
        <v>0</v>
      </c>
    </row>
    <row r="120" spans="1:15" ht="15" thickTop="1" x14ac:dyDescent="0.35"/>
    <row r="121" spans="1:15" x14ac:dyDescent="0.35">
      <c r="C121" s="121"/>
      <c r="F121" s="115"/>
      <c r="H121" s="121"/>
      <c r="I121" s="121"/>
      <c r="J121" s="121"/>
    </row>
    <row r="122" spans="1:15" x14ac:dyDescent="0.35">
      <c r="A122" s="122"/>
      <c r="B122" s="123"/>
      <c r="C122" s="123"/>
      <c r="D122" s="123"/>
      <c r="E122" s="123"/>
      <c r="F122" s="123"/>
      <c r="G122" s="124"/>
      <c r="H122" s="124"/>
      <c r="I122" s="124"/>
      <c r="J122" s="121"/>
    </row>
    <row r="123" spans="1:15" s="123" customFormat="1" x14ac:dyDescent="0.35"/>
  </sheetData>
  <mergeCells count="35">
    <mergeCell ref="M65:M67"/>
    <mergeCell ref="N65:N67"/>
    <mergeCell ref="O65:O67"/>
    <mergeCell ref="G65:G67"/>
    <mergeCell ref="H65:H67"/>
    <mergeCell ref="I65:I67"/>
    <mergeCell ref="J65:J67"/>
    <mergeCell ref="K65:K67"/>
    <mergeCell ref="L65:L67"/>
    <mergeCell ref="A64:O64"/>
    <mergeCell ref="J6:J7"/>
    <mergeCell ref="K6:K7"/>
    <mergeCell ref="L6:L7"/>
    <mergeCell ref="M6:M7"/>
    <mergeCell ref="N6:N7"/>
    <mergeCell ref="O6:O7"/>
    <mergeCell ref="A65:A67"/>
    <mergeCell ref="B65:C66"/>
    <mergeCell ref="D65:D67"/>
    <mergeCell ref="E65:E67"/>
    <mergeCell ref="F65:F67"/>
    <mergeCell ref="A5:S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Q7"/>
    <mergeCell ref="R6:R7"/>
    <mergeCell ref="S6:S7"/>
  </mergeCells>
  <dataValidations count="4">
    <dataValidation type="whole" allowBlank="1" showInputMessage="1" showErrorMessage="1" sqref="C8:C58 P8:Q58" xr:uid="{5F24DFEE-C692-4C5E-91B4-D180AC6C1D62}">
      <formula1>0</formula1>
      <formula2>1000000000000</formula2>
    </dataValidation>
    <dataValidation type="whole" allowBlank="1" showInputMessage="1" showErrorMessage="1" sqref="O8:O58 G8:G58" xr:uid="{74DEB762-93AC-417F-847E-36826E29C7D3}">
      <formula1>0</formula1>
      <formula2>150</formula2>
    </dataValidation>
    <dataValidation type="list" allowBlank="1" showInputMessage="1" showErrorMessage="1" sqref="B68:B118" xr:uid="{B46C40C8-1606-461B-B5F0-027E9EFA212A}">
      <formula1>"Y"</formula1>
    </dataValidation>
    <dataValidation type="list" allowBlank="1" showInputMessage="1" showErrorMessage="1" sqref="C68:C118" xr:uid="{6CE9A58C-B958-4E47-99E8-B1B091974DB4}">
      <formula1>"N"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65A82C-9F61-49C5-B8D0-7CDEFAE04353}">
          <x14:formula1>
            <xm:f>Sheet1!$A$1:$A$2001</xm:f>
          </x14:formula1>
          <xm:sqref>N8:N58 L8:L58 J8:J58 H8:H58 F8:F58 B8:B58 L68:L118 H68:H118 D68:D118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7D34B34B9014DBDF58D97D776625A" ma:contentTypeVersion="1" ma:contentTypeDescription="Create a new document." ma:contentTypeScope="" ma:versionID="3b79731aee932a730ff082267cd164b1">
  <xsd:schema xmlns:xsd="http://www.w3.org/2001/XMLSchema" xmlns:xs="http://www.w3.org/2001/XMLSchema" xmlns:p="http://schemas.microsoft.com/office/2006/metadata/properties" xmlns:ns2="3d0ffbf4-0ab1-4e4b-bd8c-865f61d41201" targetNamespace="http://schemas.microsoft.com/office/2006/metadata/properties" ma:root="true" ma:fieldsID="2120209459f2513e4e7f117104c4121b" ns2:_=""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A81D34-C46F-4A78-B6A4-1FD23DF8AAA9}"/>
</file>

<file path=customXml/itemProps2.xml><?xml version="1.0" encoding="utf-8"?>
<ds:datastoreItem xmlns:ds="http://schemas.openxmlformats.org/officeDocument/2006/customXml" ds:itemID="{8CD20A7C-184F-4911-BEE1-23FCE3B20812}"/>
</file>

<file path=customXml/itemProps3.xml><?xml version="1.0" encoding="utf-8"?>
<ds:datastoreItem xmlns:ds="http://schemas.openxmlformats.org/officeDocument/2006/customXml" ds:itemID="{B064EA67-77F2-4BF9-8F98-3DA221FFDC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Sheet1</vt:lpstr>
      <vt:lpstr>Workbook guidance</vt:lpstr>
      <vt:lpstr> AFS_Audit File</vt:lpstr>
      <vt:lpstr>RFIs and COMAFs</vt:lpstr>
      <vt:lpstr>UIF&amp;W</vt:lpstr>
      <vt:lpstr>MTSF_Irregular expenditure</vt:lpstr>
      <vt:lpstr>MTSF_Fruitless &amp; Wasteful exp</vt:lpstr>
      <vt:lpstr>Financial Misconduct Regulation</vt:lpstr>
      <vt:lpstr>SCM</vt:lpstr>
      <vt:lpstr>Long term Contracts </vt:lpstr>
      <vt:lpstr>Withdrawals</vt:lpstr>
      <vt:lpstr>Overdrafts</vt:lpstr>
      <vt:lpstr>Investments</vt:lpstr>
      <vt:lpstr>Borrowing</vt:lpstr>
      <vt:lpstr>Cost containment</vt:lpstr>
      <vt:lpstr>FMCMM</vt:lpstr>
      <vt:lpstr>Municipal Entities</vt:lpstr>
      <vt:lpstr>System of Delegations</vt:lpstr>
      <vt:lpstr>Senior Management Vacancies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Oliphant</dc:creator>
  <cp:lastModifiedBy>Keneue Mofoka</cp:lastModifiedBy>
  <dcterms:created xsi:type="dcterms:W3CDTF">2020-11-10T12:27:37Z</dcterms:created>
  <dcterms:modified xsi:type="dcterms:W3CDTF">2021-01-29T03:27:25Z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0x0101000C17D34B34B9014DBDF58D97D776625A</vt:lpwstr>
  </property>
</Properties>
</file>