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Tabel 4" sheetId="1" r:id="rId1"/>
  </sheets>
  <definedNames>
    <definedName name="AccessDatabase" hidden="1">"C:\XLSTabelle\Book1.mdb"</definedName>
    <definedName name="_xlnm.Print_Titles" localSheetId="0">'Tabel 4'!$A:$A</definedName>
  </definedNames>
  <calcPr calcId="152510"/>
</workbook>
</file>

<file path=xl/calcChain.xml><?xml version="1.0" encoding="utf-8"?>
<calcChain xmlns="http://schemas.openxmlformats.org/spreadsheetml/2006/main">
  <c r="P8" i="1" l="1"/>
  <c r="P9" i="1"/>
  <c r="P10" i="1"/>
  <c r="P11" i="1"/>
  <c r="L29" i="1"/>
  <c r="K29" i="1"/>
  <c r="I29" i="1"/>
  <c r="H29" i="1"/>
  <c r="L28" i="1"/>
  <c r="K28" i="1"/>
  <c r="I28" i="1"/>
  <c r="H28" i="1"/>
  <c r="L27" i="1"/>
  <c r="K27" i="1"/>
  <c r="I27" i="1"/>
  <c r="H27" i="1"/>
  <c r="L26" i="1"/>
  <c r="K26" i="1"/>
  <c r="I26" i="1"/>
  <c r="H26" i="1"/>
  <c r="L24" i="1"/>
  <c r="K24" i="1"/>
  <c r="I24" i="1"/>
  <c r="H24" i="1"/>
  <c r="M23" i="1"/>
  <c r="J23" i="1"/>
  <c r="M22" i="1"/>
  <c r="J22" i="1"/>
  <c r="M21" i="1"/>
  <c r="J21" i="1"/>
  <c r="M20" i="1"/>
  <c r="J20" i="1"/>
  <c r="L18" i="1"/>
  <c r="K18" i="1"/>
  <c r="M18" i="1" s="1"/>
  <c r="I18" i="1"/>
  <c r="H18" i="1"/>
  <c r="J18" i="1" s="1"/>
  <c r="M17" i="1"/>
  <c r="J17" i="1"/>
  <c r="M16" i="1"/>
  <c r="J16" i="1"/>
  <c r="M15" i="1"/>
  <c r="J15" i="1"/>
  <c r="M14" i="1"/>
  <c r="J14" i="1"/>
  <c r="L12" i="1"/>
  <c r="K12" i="1"/>
  <c r="I12" i="1"/>
  <c r="H12" i="1"/>
  <c r="M11" i="1"/>
  <c r="J11" i="1"/>
  <c r="M10" i="1"/>
  <c r="J10" i="1"/>
  <c r="M9" i="1"/>
  <c r="J9" i="1"/>
  <c r="M8" i="1"/>
  <c r="J8" i="1"/>
  <c r="J24" i="1" l="1"/>
  <c r="J27" i="1"/>
  <c r="L30" i="1"/>
  <c r="J12" i="1"/>
  <c r="M27" i="1"/>
  <c r="K30" i="1"/>
  <c r="M26" i="1"/>
  <c r="I30" i="1"/>
  <c r="J28" i="1"/>
  <c r="J29" i="1"/>
  <c r="M29" i="1"/>
  <c r="M28" i="1"/>
  <c r="J26" i="1"/>
  <c r="H30" i="1"/>
  <c r="M12" i="1"/>
  <c r="M24" i="1"/>
  <c r="M30" i="1" s="1"/>
  <c r="O29" i="1"/>
  <c r="N29" i="1"/>
  <c r="O28" i="1"/>
  <c r="N28" i="1"/>
  <c r="O27" i="1"/>
  <c r="N27" i="1"/>
  <c r="O26" i="1"/>
  <c r="N26" i="1"/>
  <c r="O24" i="1"/>
  <c r="N24" i="1"/>
  <c r="P23" i="1"/>
  <c r="P22" i="1"/>
  <c r="P21" i="1"/>
  <c r="P20" i="1"/>
  <c r="O18" i="1"/>
  <c r="N18" i="1"/>
  <c r="P17" i="1"/>
  <c r="P16" i="1"/>
  <c r="P15" i="1"/>
  <c r="P14" i="1"/>
  <c r="O12" i="1"/>
  <c r="N12" i="1"/>
  <c r="P12" i="1" s="1"/>
  <c r="J30" i="1" l="1"/>
  <c r="P26" i="1"/>
  <c r="P24" i="1"/>
  <c r="P28" i="1"/>
  <c r="P29" i="1"/>
  <c r="P27" i="1"/>
  <c r="N30" i="1"/>
  <c r="O30" i="1"/>
  <c r="P18" i="1"/>
  <c r="E4" i="1"/>
  <c r="H4" i="1" s="1"/>
  <c r="K4" i="1" s="1"/>
  <c r="P30" i="1" l="1"/>
</calcChain>
</file>

<file path=xl/sharedStrings.xml><?xml version="1.0" encoding="utf-8"?>
<sst xmlns="http://schemas.openxmlformats.org/spreadsheetml/2006/main" count="63" uniqueCount="24">
  <si>
    <t>TABEL 4: INGESKREWE STUDENTE VOLGENS PROGRAMVLAK, GESLAG EN RAS</t>
  </si>
  <si>
    <t>TABLE 4: ENROLMENTS BY PROGRAMME LEVEL, GENDER AND RACE</t>
  </si>
  <si>
    <t>Ras/programvlak</t>
  </si>
  <si>
    <t xml:space="preserve">Race/programme level </t>
  </si>
  <si>
    <t>Manlik</t>
  </si>
  <si>
    <t>Vroulik</t>
  </si>
  <si>
    <t>Totaal</t>
  </si>
  <si>
    <t>Male</t>
  </si>
  <si>
    <t>Female</t>
  </si>
  <si>
    <t>Total</t>
  </si>
  <si>
    <t xml:space="preserve">* Geleentheidstudente:  Hierdie studente skryf slegs vir enkele modules in.  Die inskrywings is nie met die oog op die verwerwing van 'n kwalifikasie nie.  </t>
  </si>
  <si>
    <t>* Occasional Students:  These students only enrol for selected modules.  These enrolments do not have the attainment of a qualification in mind.</t>
  </si>
  <si>
    <r>
      <t>Voorgraads/</t>
    </r>
    <r>
      <rPr>
        <b/>
        <i/>
        <sz val="10"/>
        <rFont val="Calibri"/>
        <family val="2"/>
        <scheme val="minor"/>
      </rPr>
      <t>Undergraduate</t>
    </r>
  </si>
  <si>
    <r>
      <t>Wit/</t>
    </r>
    <r>
      <rPr>
        <i/>
        <sz val="10"/>
        <rFont val="Calibri"/>
        <family val="2"/>
        <scheme val="minor"/>
      </rPr>
      <t>White</t>
    </r>
  </si>
  <si>
    <r>
      <t>Bruin/</t>
    </r>
    <r>
      <rPr>
        <i/>
        <sz val="10"/>
        <rFont val="Calibri"/>
        <family val="2"/>
        <scheme val="minor"/>
      </rPr>
      <t>Coloured</t>
    </r>
  </si>
  <si>
    <r>
      <t>Swart/</t>
    </r>
    <r>
      <rPr>
        <i/>
        <sz val="10"/>
        <rFont val="Calibri"/>
        <family val="2"/>
        <scheme val="minor"/>
      </rPr>
      <t>Black</t>
    </r>
  </si>
  <si>
    <r>
      <t>Indiër/</t>
    </r>
    <r>
      <rPr>
        <i/>
        <sz val="10"/>
        <rFont val="Calibri"/>
        <family val="2"/>
        <scheme val="minor"/>
      </rPr>
      <t>Indian</t>
    </r>
  </si>
  <si>
    <r>
      <t>TOTAAL/</t>
    </r>
    <r>
      <rPr>
        <b/>
        <i/>
        <sz val="10"/>
        <rFont val="Calibri"/>
        <family val="2"/>
        <scheme val="minor"/>
      </rPr>
      <t>TOTAL</t>
    </r>
  </si>
  <si>
    <r>
      <t>Nagraads/</t>
    </r>
    <r>
      <rPr>
        <b/>
        <i/>
        <sz val="10"/>
        <rFont val="Calibri"/>
        <family val="2"/>
        <scheme val="minor"/>
      </rPr>
      <t>Postgraduate</t>
    </r>
  </si>
  <si>
    <r>
      <t xml:space="preserve">Geleentheidstudente/ </t>
    </r>
    <r>
      <rPr>
        <b/>
        <i/>
        <sz val="10"/>
        <rFont val="Calibri"/>
        <family val="2"/>
        <scheme val="minor"/>
      </rPr>
      <t>Occasional students</t>
    </r>
    <r>
      <rPr>
        <b/>
        <sz val="10"/>
        <rFont val="Calibri"/>
        <family val="2"/>
        <scheme val="minor"/>
      </rPr>
      <t xml:space="preserve"> </t>
    </r>
  </si>
  <si>
    <r>
      <t>Alle studente/</t>
    </r>
    <r>
      <rPr>
        <b/>
        <i/>
        <sz val="10"/>
        <rFont val="Calibri"/>
        <family val="2"/>
        <scheme val="minor"/>
      </rPr>
      <t>All students</t>
    </r>
  </si>
  <si>
    <t>2017**</t>
  </si>
  <si>
    <t>** Excluding students with gender Non binary and Race Withheld</t>
  </si>
  <si>
    <t>** Sluit uit studente met geslag nie-binêr en ras weerhou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</si>
</sst>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6" fillId="2" borderId="8" xfId="0" applyFont="1" applyFill="1" applyBorder="1" applyAlignment="1">
      <alignment horizontal="left" vertical="center"/>
    </xf>
    <xf numFmtId="0" fontId="7" fillId="0" borderId="0" xfId="0" applyFont="1"/>
    <xf numFmtId="0" fontId="8" fillId="2" borderId="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22" xfId="0" applyFont="1" applyFill="1" applyBorder="1" applyAlignment="1">
      <alignment vertical="center"/>
    </xf>
    <xf numFmtId="0" fontId="5" fillId="5" borderId="17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4" borderId="10" xfId="0" applyFont="1" applyFill="1" applyBorder="1" applyAlignment="1">
      <alignment vertical="center"/>
    </xf>
    <xf numFmtId="3" fontId="5" fillId="0" borderId="18" xfId="0" applyNumberFormat="1" applyFont="1" applyBorder="1" applyAlignment="1">
      <alignment horizontal="right" indent="1"/>
    </xf>
    <xf numFmtId="3" fontId="5" fillId="0" borderId="5" xfId="0" applyNumberFormat="1" applyFont="1" applyBorder="1" applyAlignment="1">
      <alignment horizontal="right" indent="1"/>
    </xf>
    <xf numFmtId="3" fontId="5" fillId="4" borderId="16" xfId="0" applyNumberFormat="1" applyFont="1" applyFill="1" applyBorder="1" applyAlignment="1">
      <alignment horizontal="right" indent="1"/>
    </xf>
    <xf numFmtId="0" fontId="7" fillId="4" borderId="10" xfId="0" applyFont="1" applyFill="1" applyBorder="1" applyAlignment="1">
      <alignment vertical="center"/>
    </xf>
    <xf numFmtId="3" fontId="7" fillId="0" borderId="18" xfId="0" applyNumberFormat="1" applyFont="1" applyBorder="1" applyAlignment="1">
      <alignment horizontal="right" indent="1"/>
    </xf>
    <xf numFmtId="3" fontId="7" fillId="0" borderId="5" xfId="0" applyNumberFormat="1" applyFont="1" applyBorder="1" applyAlignment="1">
      <alignment horizontal="right" indent="1"/>
    </xf>
    <xf numFmtId="3" fontId="7" fillId="4" borderId="16" xfId="0" applyNumberFormat="1" applyFont="1" applyFill="1" applyBorder="1" applyAlignment="1">
      <alignment horizontal="right" indent="1"/>
    </xf>
    <xf numFmtId="0" fontId="7" fillId="5" borderId="10" xfId="0" applyFont="1" applyFill="1" applyBorder="1" applyAlignment="1">
      <alignment vertical="center"/>
    </xf>
    <xf numFmtId="3" fontId="5" fillId="5" borderId="18" xfId="0" applyNumberFormat="1" applyFont="1" applyFill="1" applyBorder="1" applyAlignment="1">
      <alignment horizontal="right" indent="1"/>
    </xf>
    <xf numFmtId="3" fontId="5" fillId="5" borderId="5" xfId="0" applyNumberFormat="1" applyFont="1" applyFill="1" applyBorder="1" applyAlignment="1">
      <alignment horizontal="right" indent="1"/>
    </xf>
    <xf numFmtId="3" fontId="5" fillId="5" borderId="16" xfId="0" applyNumberFormat="1" applyFont="1" applyFill="1" applyBorder="1" applyAlignment="1">
      <alignment horizontal="right" indent="1"/>
    </xf>
    <xf numFmtId="0" fontId="7" fillId="5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indent="1"/>
    </xf>
    <xf numFmtId="3" fontId="5" fillId="0" borderId="6" xfId="0" applyNumberFormat="1" applyFont="1" applyBorder="1" applyAlignment="1">
      <alignment horizontal="right" indent="1"/>
    </xf>
    <xf numFmtId="3" fontId="5" fillId="4" borderId="2" xfId="0" applyNumberFormat="1" applyFont="1" applyFill="1" applyBorder="1" applyAlignment="1">
      <alignment horizontal="right" indent="1"/>
    </xf>
    <xf numFmtId="0" fontId="7" fillId="5" borderId="11" xfId="0" applyFont="1" applyFill="1" applyBorder="1" applyAlignment="1">
      <alignment vertical="center"/>
    </xf>
    <xf numFmtId="3" fontId="7" fillId="0" borderId="19" xfId="0" applyNumberFormat="1" applyFont="1" applyBorder="1" applyAlignment="1">
      <alignment horizontal="right" indent="1"/>
    </xf>
    <xf numFmtId="3" fontId="7" fillId="0" borderId="7" xfId="0" applyNumberFormat="1" applyFont="1" applyBorder="1" applyAlignment="1">
      <alignment horizontal="right" indent="1"/>
    </xf>
    <xf numFmtId="3" fontId="7" fillId="4" borderId="2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showGridLines="0" tabSelected="1" zoomScale="90" zoomScaleNormal="9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31" sqref="M31"/>
    </sheetView>
  </sheetViews>
  <sheetFormatPr defaultRowHeight="13.8" x14ac:dyDescent="0.3"/>
  <cols>
    <col min="1" max="1" width="25" style="5" customWidth="1"/>
    <col min="2" max="16384" width="8.88671875" style="5"/>
  </cols>
  <sheetData>
    <row r="1" spans="1:16" s="3" customFormat="1" ht="15.6" x14ac:dyDescent="0.3">
      <c r="B1" s="2"/>
      <c r="C1" s="2"/>
      <c r="E1" s="2"/>
      <c r="F1" s="2"/>
      <c r="G1" s="2"/>
      <c r="H1" s="40" t="s">
        <v>0</v>
      </c>
      <c r="I1" s="2"/>
      <c r="J1" s="2"/>
      <c r="K1" s="2"/>
    </row>
    <row r="2" spans="1:16" s="3" customFormat="1" ht="15.6" x14ac:dyDescent="0.3">
      <c r="B2" s="2"/>
      <c r="C2" s="2"/>
      <c r="E2" s="2"/>
      <c r="F2" s="2"/>
      <c r="G2" s="2"/>
      <c r="H2" s="41" t="s">
        <v>1</v>
      </c>
      <c r="I2" s="2"/>
      <c r="J2" s="2"/>
      <c r="K2" s="2"/>
    </row>
    <row r="3" spans="1:16" ht="14.4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s="7" customFormat="1" x14ac:dyDescent="0.3">
      <c r="A4" s="6" t="s">
        <v>2</v>
      </c>
      <c r="B4" s="42">
        <v>2013</v>
      </c>
      <c r="C4" s="43"/>
      <c r="D4" s="44"/>
      <c r="E4" s="42">
        <f>B4+1</f>
        <v>2014</v>
      </c>
      <c r="F4" s="43"/>
      <c r="G4" s="44"/>
      <c r="H4" s="42">
        <f>E4+1</f>
        <v>2015</v>
      </c>
      <c r="I4" s="43"/>
      <c r="J4" s="44"/>
      <c r="K4" s="42">
        <f>H4+1</f>
        <v>2016</v>
      </c>
      <c r="L4" s="43"/>
      <c r="M4" s="44"/>
      <c r="N4" s="42" t="s">
        <v>21</v>
      </c>
      <c r="O4" s="43"/>
      <c r="P4" s="44"/>
    </row>
    <row r="5" spans="1:16" x14ac:dyDescent="0.3">
      <c r="A5" s="8" t="s">
        <v>3</v>
      </c>
      <c r="B5" s="9" t="s">
        <v>4</v>
      </c>
      <c r="C5" s="10" t="s">
        <v>5</v>
      </c>
      <c r="D5" s="11" t="s">
        <v>6</v>
      </c>
      <c r="E5" s="9" t="s">
        <v>4</v>
      </c>
      <c r="F5" s="10" t="s">
        <v>5</v>
      </c>
      <c r="G5" s="11" t="s">
        <v>6</v>
      </c>
      <c r="H5" s="9" t="s">
        <v>4</v>
      </c>
      <c r="I5" s="10" t="s">
        <v>5</v>
      </c>
      <c r="J5" s="11" t="s">
        <v>6</v>
      </c>
      <c r="K5" s="9" t="s">
        <v>4</v>
      </c>
      <c r="L5" s="10" t="s">
        <v>5</v>
      </c>
      <c r="M5" s="11" t="s">
        <v>6</v>
      </c>
      <c r="N5" s="9" t="s">
        <v>4</v>
      </c>
      <c r="O5" s="10" t="s">
        <v>5</v>
      </c>
      <c r="P5" s="11" t="s">
        <v>6</v>
      </c>
    </row>
    <row r="6" spans="1:16" ht="14.4" thickBot="1" x14ac:dyDescent="0.35">
      <c r="A6" s="8"/>
      <c r="B6" s="12" t="s">
        <v>7</v>
      </c>
      <c r="C6" s="13" t="s">
        <v>8</v>
      </c>
      <c r="D6" s="14" t="s">
        <v>9</v>
      </c>
      <c r="E6" s="12" t="s">
        <v>7</v>
      </c>
      <c r="F6" s="13" t="s">
        <v>8</v>
      </c>
      <c r="G6" s="14" t="s">
        <v>9</v>
      </c>
      <c r="H6" s="12" t="s">
        <v>7</v>
      </c>
      <c r="I6" s="13" t="s">
        <v>8</v>
      </c>
      <c r="J6" s="14" t="s">
        <v>9</v>
      </c>
      <c r="K6" s="12" t="s">
        <v>7</v>
      </c>
      <c r="L6" s="13" t="s">
        <v>8</v>
      </c>
      <c r="M6" s="14" t="s">
        <v>9</v>
      </c>
      <c r="N6" s="12" t="s">
        <v>7</v>
      </c>
      <c r="O6" s="13" t="s">
        <v>8</v>
      </c>
      <c r="P6" s="14" t="s">
        <v>9</v>
      </c>
    </row>
    <row r="7" spans="1:16" x14ac:dyDescent="0.3">
      <c r="A7" s="15" t="s">
        <v>12</v>
      </c>
      <c r="B7" s="16"/>
      <c r="C7" s="17"/>
      <c r="D7" s="18"/>
      <c r="E7" s="16"/>
      <c r="F7" s="17"/>
      <c r="G7" s="18"/>
      <c r="H7" s="16"/>
      <c r="I7" s="17"/>
      <c r="J7" s="18"/>
      <c r="K7" s="16"/>
      <c r="L7" s="17"/>
      <c r="M7" s="18"/>
      <c r="N7" s="16"/>
      <c r="O7" s="17"/>
      <c r="P7" s="18"/>
    </row>
    <row r="8" spans="1:16" x14ac:dyDescent="0.3">
      <c r="A8" s="19" t="s">
        <v>13</v>
      </c>
      <c r="B8" s="20">
        <v>6139</v>
      </c>
      <c r="C8" s="21">
        <v>6186</v>
      </c>
      <c r="D8" s="22">
        <v>12325</v>
      </c>
      <c r="E8" s="20">
        <v>6134</v>
      </c>
      <c r="F8" s="21">
        <v>6266</v>
      </c>
      <c r="G8" s="22">
        <v>12400</v>
      </c>
      <c r="H8" s="20">
        <v>6178</v>
      </c>
      <c r="I8" s="21">
        <v>6468</v>
      </c>
      <c r="J8" s="22">
        <f>SUM(H8:I8)</f>
        <v>12646</v>
      </c>
      <c r="K8" s="20">
        <v>6140</v>
      </c>
      <c r="L8" s="21">
        <v>6622</v>
      </c>
      <c r="M8" s="22">
        <f>SUM(K8:L8)</f>
        <v>12762</v>
      </c>
      <c r="N8" s="20">
        <v>5976</v>
      </c>
      <c r="O8" s="21">
        <v>6608</v>
      </c>
      <c r="P8" s="22">
        <f>SUM(N8:O8)</f>
        <v>12584</v>
      </c>
    </row>
    <row r="9" spans="1:16" x14ac:dyDescent="0.3">
      <c r="A9" s="19" t="s">
        <v>14</v>
      </c>
      <c r="B9" s="20">
        <v>1168</v>
      </c>
      <c r="C9" s="21">
        <v>1812</v>
      </c>
      <c r="D9" s="22">
        <v>2980</v>
      </c>
      <c r="E9" s="20">
        <v>1278</v>
      </c>
      <c r="F9" s="21">
        <v>2119</v>
      </c>
      <c r="G9" s="22">
        <v>3397</v>
      </c>
      <c r="H9" s="20">
        <v>1425</v>
      </c>
      <c r="I9" s="21">
        <v>2298</v>
      </c>
      <c r="J9" s="22">
        <f>SUM(H9:I9)</f>
        <v>3723</v>
      </c>
      <c r="K9" s="20">
        <v>1482</v>
      </c>
      <c r="L9" s="21">
        <v>2429</v>
      </c>
      <c r="M9" s="22">
        <f>SUM(K9:L9)</f>
        <v>3911</v>
      </c>
      <c r="N9" s="20">
        <v>1522</v>
      </c>
      <c r="O9" s="21">
        <v>2541</v>
      </c>
      <c r="P9" s="22">
        <f>SUM(N9:O9)</f>
        <v>4063</v>
      </c>
    </row>
    <row r="10" spans="1:16" x14ac:dyDescent="0.3">
      <c r="A10" s="19" t="s">
        <v>15</v>
      </c>
      <c r="B10" s="20">
        <v>766</v>
      </c>
      <c r="C10" s="21">
        <v>895</v>
      </c>
      <c r="D10" s="22">
        <v>1661</v>
      </c>
      <c r="E10" s="20">
        <v>834</v>
      </c>
      <c r="F10" s="21">
        <v>1088</v>
      </c>
      <c r="G10" s="22">
        <v>1922</v>
      </c>
      <c r="H10" s="20">
        <v>926</v>
      </c>
      <c r="I10" s="21">
        <v>1274</v>
      </c>
      <c r="J10" s="22">
        <f>SUM(H10:I10)</f>
        <v>2200</v>
      </c>
      <c r="K10" s="20">
        <v>1050</v>
      </c>
      <c r="L10" s="21">
        <v>1308</v>
      </c>
      <c r="M10" s="22">
        <f>SUM(K10:L10)</f>
        <v>2358</v>
      </c>
      <c r="N10" s="20">
        <v>1131</v>
      </c>
      <c r="O10" s="21">
        <v>1448</v>
      </c>
      <c r="P10" s="22">
        <f>SUM(N10:O10)</f>
        <v>2579</v>
      </c>
    </row>
    <row r="11" spans="1:16" x14ac:dyDescent="0.3">
      <c r="A11" s="19" t="s">
        <v>16</v>
      </c>
      <c r="B11" s="20">
        <v>128</v>
      </c>
      <c r="C11" s="21">
        <v>199</v>
      </c>
      <c r="D11" s="22">
        <v>327</v>
      </c>
      <c r="E11" s="20">
        <v>163</v>
      </c>
      <c r="F11" s="21">
        <v>256</v>
      </c>
      <c r="G11" s="22">
        <v>419</v>
      </c>
      <c r="H11" s="20">
        <v>183</v>
      </c>
      <c r="I11" s="21">
        <v>290</v>
      </c>
      <c r="J11" s="22">
        <f>SUM(H11:I11)</f>
        <v>473</v>
      </c>
      <c r="K11" s="20">
        <v>219</v>
      </c>
      <c r="L11" s="21">
        <v>332</v>
      </c>
      <c r="M11" s="22">
        <f>SUM(K11:L11)</f>
        <v>551</v>
      </c>
      <c r="N11" s="20">
        <v>248</v>
      </c>
      <c r="O11" s="21">
        <v>366</v>
      </c>
      <c r="P11" s="22">
        <f>SUM(N11:O11)</f>
        <v>614</v>
      </c>
    </row>
    <row r="12" spans="1:16" x14ac:dyDescent="0.3">
      <c r="A12" s="23" t="s">
        <v>17</v>
      </c>
      <c r="B12" s="24">
        <v>8201</v>
      </c>
      <c r="C12" s="25">
        <v>9092</v>
      </c>
      <c r="D12" s="26">
        <v>17293</v>
      </c>
      <c r="E12" s="24">
        <v>8409</v>
      </c>
      <c r="F12" s="25">
        <v>9729</v>
      </c>
      <c r="G12" s="26">
        <v>18138</v>
      </c>
      <c r="H12" s="24">
        <f>SUM(H8:H11)</f>
        <v>8712</v>
      </c>
      <c r="I12" s="25">
        <f>SUM(I8:I11)</f>
        <v>10330</v>
      </c>
      <c r="J12" s="26">
        <f>SUM(H12:I12)</f>
        <v>19042</v>
      </c>
      <c r="K12" s="24">
        <f>SUM(K8:K11)</f>
        <v>8891</v>
      </c>
      <c r="L12" s="25">
        <f>SUM(L8:L11)</f>
        <v>10691</v>
      </c>
      <c r="M12" s="26">
        <f>SUM(K12:L12)</f>
        <v>19582</v>
      </c>
      <c r="N12" s="24">
        <f>SUM(N8:N11)</f>
        <v>8877</v>
      </c>
      <c r="O12" s="25">
        <f>SUM(O8:O11)</f>
        <v>10963</v>
      </c>
      <c r="P12" s="26">
        <f>SUM(N12:O12)</f>
        <v>19840</v>
      </c>
    </row>
    <row r="13" spans="1:16" x14ac:dyDescent="0.3">
      <c r="A13" s="27" t="s">
        <v>18</v>
      </c>
      <c r="B13" s="28"/>
      <c r="C13" s="29"/>
      <c r="D13" s="30"/>
      <c r="E13" s="28"/>
      <c r="F13" s="29"/>
      <c r="G13" s="30"/>
      <c r="H13" s="28"/>
      <c r="I13" s="29"/>
      <c r="J13" s="30"/>
      <c r="K13" s="28"/>
      <c r="L13" s="29"/>
      <c r="M13" s="30"/>
      <c r="N13" s="28"/>
      <c r="O13" s="29"/>
      <c r="P13" s="30"/>
    </row>
    <row r="14" spans="1:16" x14ac:dyDescent="0.3">
      <c r="A14" s="19" t="s">
        <v>13</v>
      </c>
      <c r="B14" s="20">
        <v>2635</v>
      </c>
      <c r="C14" s="21">
        <v>2611</v>
      </c>
      <c r="D14" s="22">
        <v>5246</v>
      </c>
      <c r="E14" s="20">
        <v>2677</v>
      </c>
      <c r="F14" s="21">
        <v>2676</v>
      </c>
      <c r="G14" s="22">
        <v>5353</v>
      </c>
      <c r="H14" s="20">
        <v>2644</v>
      </c>
      <c r="I14" s="21">
        <v>2665</v>
      </c>
      <c r="J14" s="22">
        <f>SUM(H14:I14)</f>
        <v>5309</v>
      </c>
      <c r="K14" s="20">
        <v>2616</v>
      </c>
      <c r="L14" s="21">
        <v>2653</v>
      </c>
      <c r="M14" s="22">
        <f>SUM(K14:L14)</f>
        <v>5269</v>
      </c>
      <c r="N14" s="20">
        <v>2669</v>
      </c>
      <c r="O14" s="21">
        <v>2684</v>
      </c>
      <c r="P14" s="22">
        <f>SUM(N14:O14)</f>
        <v>5353</v>
      </c>
    </row>
    <row r="15" spans="1:16" x14ac:dyDescent="0.3">
      <c r="A15" s="19" t="s">
        <v>14</v>
      </c>
      <c r="B15" s="20">
        <v>610</v>
      </c>
      <c r="C15" s="21">
        <v>843</v>
      </c>
      <c r="D15" s="22">
        <v>1453</v>
      </c>
      <c r="E15" s="20">
        <v>679</v>
      </c>
      <c r="F15" s="21">
        <v>870</v>
      </c>
      <c r="G15" s="22">
        <v>1549</v>
      </c>
      <c r="H15" s="20">
        <v>588</v>
      </c>
      <c r="I15" s="21">
        <v>846</v>
      </c>
      <c r="J15" s="22">
        <f>SUM(H15:I15)</f>
        <v>1434</v>
      </c>
      <c r="K15" s="20">
        <v>599</v>
      </c>
      <c r="L15" s="21">
        <v>871</v>
      </c>
      <c r="M15" s="22">
        <f>SUM(K15:L15)</f>
        <v>1470</v>
      </c>
      <c r="N15" s="20">
        <v>623</v>
      </c>
      <c r="O15" s="21">
        <v>924</v>
      </c>
      <c r="P15" s="22">
        <f>SUM(N15:O15)</f>
        <v>1547</v>
      </c>
    </row>
    <row r="16" spans="1:16" x14ac:dyDescent="0.3">
      <c r="A16" s="19" t="s">
        <v>15</v>
      </c>
      <c r="B16" s="20">
        <v>1542</v>
      </c>
      <c r="C16" s="21">
        <v>1222</v>
      </c>
      <c r="D16" s="22">
        <v>2764</v>
      </c>
      <c r="E16" s="20">
        <v>1569</v>
      </c>
      <c r="F16" s="21">
        <v>1351</v>
      </c>
      <c r="G16" s="22">
        <v>2920</v>
      </c>
      <c r="H16" s="20">
        <v>1572</v>
      </c>
      <c r="I16" s="21">
        <v>1441</v>
      </c>
      <c r="J16" s="22">
        <f>SUM(H16:I16)</f>
        <v>3013</v>
      </c>
      <c r="K16" s="20">
        <v>1621</v>
      </c>
      <c r="L16" s="21">
        <v>1492</v>
      </c>
      <c r="M16" s="22">
        <f>SUM(K16:L16)</f>
        <v>3113</v>
      </c>
      <c r="N16" s="20">
        <v>1588</v>
      </c>
      <c r="O16" s="21">
        <v>1629</v>
      </c>
      <c r="P16" s="22">
        <f>SUM(N16:O16)</f>
        <v>3217</v>
      </c>
    </row>
    <row r="17" spans="1:16" x14ac:dyDescent="0.3">
      <c r="A17" s="19" t="s">
        <v>16</v>
      </c>
      <c r="B17" s="20">
        <v>164</v>
      </c>
      <c r="C17" s="21">
        <v>126</v>
      </c>
      <c r="D17" s="22">
        <v>290</v>
      </c>
      <c r="E17" s="20">
        <v>170</v>
      </c>
      <c r="F17" s="21">
        <v>127</v>
      </c>
      <c r="G17" s="22">
        <v>297</v>
      </c>
      <c r="H17" s="20">
        <v>161</v>
      </c>
      <c r="I17" s="21">
        <v>134</v>
      </c>
      <c r="J17" s="22">
        <f>SUM(H17:I17)</f>
        <v>295</v>
      </c>
      <c r="K17" s="20">
        <v>160</v>
      </c>
      <c r="L17" s="21">
        <v>142</v>
      </c>
      <c r="M17" s="22">
        <f>SUM(K17:L17)</f>
        <v>302</v>
      </c>
      <c r="N17" s="20">
        <v>164</v>
      </c>
      <c r="O17" s="21">
        <v>153</v>
      </c>
      <c r="P17" s="22">
        <f>SUM(N17:O17)</f>
        <v>317</v>
      </c>
    </row>
    <row r="18" spans="1:16" x14ac:dyDescent="0.3">
      <c r="A18" s="27" t="s">
        <v>17</v>
      </c>
      <c r="B18" s="24">
        <v>4951</v>
      </c>
      <c r="C18" s="25">
        <v>4802</v>
      </c>
      <c r="D18" s="26">
        <v>9753</v>
      </c>
      <c r="E18" s="24">
        <v>5095</v>
      </c>
      <c r="F18" s="25">
        <v>5024</v>
      </c>
      <c r="G18" s="26">
        <v>10119</v>
      </c>
      <c r="H18" s="24">
        <f>SUM(H14:H17)</f>
        <v>4965</v>
      </c>
      <c r="I18" s="25">
        <f>SUM(I14:I17)</f>
        <v>5086</v>
      </c>
      <c r="J18" s="26">
        <f>SUM(H18:I18)</f>
        <v>10051</v>
      </c>
      <c r="K18" s="24">
        <f>SUM(K14:K17)</f>
        <v>4996</v>
      </c>
      <c r="L18" s="25">
        <f>SUM(L14:L17)</f>
        <v>5158</v>
      </c>
      <c r="M18" s="26">
        <f>SUM(K18:L18)</f>
        <v>10154</v>
      </c>
      <c r="N18" s="24">
        <f>SUM(N14:N17)</f>
        <v>5044</v>
      </c>
      <c r="O18" s="25">
        <f>SUM(O14:O17)</f>
        <v>5390</v>
      </c>
      <c r="P18" s="26">
        <f>SUM(N18:O18)</f>
        <v>10434</v>
      </c>
    </row>
    <row r="19" spans="1:16" ht="27.6" x14ac:dyDescent="0.3">
      <c r="A19" s="31" t="s">
        <v>19</v>
      </c>
      <c r="B19" s="28"/>
      <c r="C19" s="29"/>
      <c r="D19" s="30"/>
      <c r="E19" s="28"/>
      <c r="F19" s="29"/>
      <c r="G19" s="30"/>
      <c r="H19" s="28"/>
      <c r="I19" s="29"/>
      <c r="J19" s="30"/>
      <c r="K19" s="28"/>
      <c r="L19" s="29"/>
      <c r="M19" s="30"/>
      <c r="N19" s="28"/>
      <c r="O19" s="29"/>
      <c r="P19" s="30"/>
    </row>
    <row r="20" spans="1:16" x14ac:dyDescent="0.3">
      <c r="A20" s="19" t="s">
        <v>13</v>
      </c>
      <c r="B20" s="20">
        <v>408</v>
      </c>
      <c r="C20" s="21">
        <v>445</v>
      </c>
      <c r="D20" s="22">
        <v>853</v>
      </c>
      <c r="E20" s="20">
        <v>394</v>
      </c>
      <c r="F20" s="21">
        <v>489</v>
      </c>
      <c r="G20" s="22">
        <v>883</v>
      </c>
      <c r="H20" s="20">
        <v>385</v>
      </c>
      <c r="I20" s="21">
        <v>424</v>
      </c>
      <c r="J20" s="22">
        <f>SUM(H20:I20)</f>
        <v>809</v>
      </c>
      <c r="K20" s="20">
        <v>412</v>
      </c>
      <c r="L20" s="21">
        <v>464</v>
      </c>
      <c r="M20" s="22">
        <f>SUM(K20:L20)</f>
        <v>876</v>
      </c>
      <c r="N20" s="20">
        <v>541</v>
      </c>
      <c r="O20" s="20">
        <v>459</v>
      </c>
      <c r="P20" s="22">
        <f>SUM(N20:O20)</f>
        <v>1000</v>
      </c>
    </row>
    <row r="21" spans="1:16" x14ac:dyDescent="0.3">
      <c r="A21" s="19" t="s">
        <v>14</v>
      </c>
      <c r="B21" s="20">
        <v>28</v>
      </c>
      <c r="C21" s="21">
        <v>31</v>
      </c>
      <c r="D21" s="22">
        <v>59</v>
      </c>
      <c r="E21" s="20">
        <v>36</v>
      </c>
      <c r="F21" s="21">
        <v>33</v>
      </c>
      <c r="G21" s="22">
        <v>69</v>
      </c>
      <c r="H21" s="20">
        <v>44</v>
      </c>
      <c r="I21" s="21">
        <v>37</v>
      </c>
      <c r="J21" s="22">
        <f>SUM(H21:I21)</f>
        <v>81</v>
      </c>
      <c r="K21" s="20">
        <v>37</v>
      </c>
      <c r="L21" s="21">
        <v>25</v>
      </c>
      <c r="M21" s="22">
        <f>SUM(K21:L21)</f>
        <v>62</v>
      </c>
      <c r="N21" s="20">
        <v>58</v>
      </c>
      <c r="O21" s="20">
        <v>51</v>
      </c>
      <c r="P21" s="22">
        <f>SUM(N21:O21)</f>
        <v>109</v>
      </c>
    </row>
    <row r="22" spans="1:16" x14ac:dyDescent="0.3">
      <c r="A22" s="19" t="s">
        <v>15</v>
      </c>
      <c r="B22" s="20">
        <v>94</v>
      </c>
      <c r="C22" s="21">
        <v>78</v>
      </c>
      <c r="D22" s="22">
        <v>172</v>
      </c>
      <c r="E22" s="20">
        <v>95</v>
      </c>
      <c r="F22" s="21">
        <v>69</v>
      </c>
      <c r="G22" s="22">
        <v>164</v>
      </c>
      <c r="H22" s="20">
        <v>91</v>
      </c>
      <c r="I22" s="21">
        <v>51</v>
      </c>
      <c r="J22" s="22">
        <f>SUM(H22:I22)</f>
        <v>142</v>
      </c>
      <c r="K22" s="20">
        <v>96</v>
      </c>
      <c r="L22" s="21">
        <v>62</v>
      </c>
      <c r="M22" s="22">
        <f>SUM(K22:L22)</f>
        <v>158</v>
      </c>
      <c r="N22" s="20">
        <v>121</v>
      </c>
      <c r="O22" s="20">
        <v>100</v>
      </c>
      <c r="P22" s="22">
        <f>SUM(N22:O22)</f>
        <v>221</v>
      </c>
    </row>
    <row r="23" spans="1:16" x14ac:dyDescent="0.3">
      <c r="A23" s="19" t="s">
        <v>16</v>
      </c>
      <c r="B23" s="20">
        <v>10</v>
      </c>
      <c r="C23" s="21">
        <v>16</v>
      </c>
      <c r="D23" s="22">
        <v>26</v>
      </c>
      <c r="E23" s="20">
        <v>9</v>
      </c>
      <c r="F23" s="21">
        <v>11</v>
      </c>
      <c r="G23" s="22">
        <v>20</v>
      </c>
      <c r="H23" s="20">
        <v>13</v>
      </c>
      <c r="I23" s="21">
        <v>12</v>
      </c>
      <c r="J23" s="22">
        <f>SUM(H23:I23)</f>
        <v>25</v>
      </c>
      <c r="K23" s="20">
        <v>16</v>
      </c>
      <c r="L23" s="21">
        <v>6</v>
      </c>
      <c r="M23" s="22">
        <f>SUM(K23:L23)</f>
        <v>22</v>
      </c>
      <c r="N23" s="20">
        <v>9</v>
      </c>
      <c r="O23" s="20">
        <v>12</v>
      </c>
      <c r="P23" s="22">
        <f>SUM(N23:O23)</f>
        <v>21</v>
      </c>
    </row>
    <row r="24" spans="1:16" x14ac:dyDescent="0.3">
      <c r="A24" s="27" t="s">
        <v>17</v>
      </c>
      <c r="B24" s="24">
        <v>540</v>
      </c>
      <c r="C24" s="25">
        <v>570</v>
      </c>
      <c r="D24" s="26">
        <v>1110</v>
      </c>
      <c r="E24" s="24">
        <v>534</v>
      </c>
      <c r="F24" s="25">
        <v>602</v>
      </c>
      <c r="G24" s="26">
        <v>1136</v>
      </c>
      <c r="H24" s="24">
        <f>SUM(H20:H23)</f>
        <v>533</v>
      </c>
      <c r="I24" s="25">
        <f>SUM(I20:I23)</f>
        <v>524</v>
      </c>
      <c r="J24" s="26">
        <f>SUM(H24:I24)</f>
        <v>1057</v>
      </c>
      <c r="K24" s="24">
        <f>SUM(K20:K23)</f>
        <v>561</v>
      </c>
      <c r="L24" s="25">
        <f>SUM(L20:L23)</f>
        <v>557</v>
      </c>
      <c r="M24" s="26">
        <f>SUM(K24:L24)</f>
        <v>1118</v>
      </c>
      <c r="N24" s="24">
        <f>SUM(N20:N23)</f>
        <v>729</v>
      </c>
      <c r="O24" s="25">
        <f>SUM(O20:O23)</f>
        <v>622</v>
      </c>
      <c r="P24" s="26">
        <f>SUM(N24:O24)</f>
        <v>1351</v>
      </c>
    </row>
    <row r="25" spans="1:16" x14ac:dyDescent="0.3">
      <c r="A25" s="27" t="s">
        <v>20</v>
      </c>
      <c r="B25" s="28"/>
      <c r="C25" s="29"/>
      <c r="D25" s="30"/>
      <c r="E25" s="28"/>
      <c r="F25" s="29"/>
      <c r="G25" s="30"/>
      <c r="H25" s="28"/>
      <c r="I25" s="29"/>
      <c r="J25" s="30"/>
      <c r="K25" s="28"/>
      <c r="L25" s="29"/>
      <c r="M25" s="30"/>
      <c r="N25" s="28"/>
      <c r="O25" s="29"/>
      <c r="P25" s="30"/>
    </row>
    <row r="26" spans="1:16" x14ac:dyDescent="0.3">
      <c r="A26" s="19" t="s">
        <v>13</v>
      </c>
      <c r="B26" s="20">
        <v>9182</v>
      </c>
      <c r="C26" s="21">
        <v>9242</v>
      </c>
      <c r="D26" s="22">
        <v>18424</v>
      </c>
      <c r="E26" s="20">
        <v>9205</v>
      </c>
      <c r="F26" s="21">
        <v>9431</v>
      </c>
      <c r="G26" s="22">
        <v>18636</v>
      </c>
      <c r="H26" s="20">
        <f>H20+H14+H8</f>
        <v>9207</v>
      </c>
      <c r="I26" s="21">
        <f t="shared" ref="I26:J26" si="0">I20+I14+I8</f>
        <v>9557</v>
      </c>
      <c r="J26" s="22">
        <f t="shared" si="0"/>
        <v>18764</v>
      </c>
      <c r="K26" s="20">
        <f>K20+K14+K8</f>
        <v>9168</v>
      </c>
      <c r="L26" s="21">
        <f t="shared" ref="L26:M26" si="1">L20+L14+L8</f>
        <v>9739</v>
      </c>
      <c r="M26" s="22">
        <f t="shared" si="1"/>
        <v>18907</v>
      </c>
      <c r="N26" s="20">
        <f>N20+N14+N8</f>
        <v>9186</v>
      </c>
      <c r="O26" s="21">
        <f t="shared" ref="O26:P26" si="2">O20+O14+O8</f>
        <v>9751</v>
      </c>
      <c r="P26" s="22">
        <f t="shared" si="2"/>
        <v>18937</v>
      </c>
    </row>
    <row r="27" spans="1:16" x14ac:dyDescent="0.3">
      <c r="A27" s="19" t="s">
        <v>14</v>
      </c>
      <c r="B27" s="20">
        <v>1806</v>
      </c>
      <c r="C27" s="21">
        <v>2686</v>
      </c>
      <c r="D27" s="22">
        <v>4492</v>
      </c>
      <c r="E27" s="20">
        <v>1993</v>
      </c>
      <c r="F27" s="21">
        <v>3022</v>
      </c>
      <c r="G27" s="22">
        <v>5015</v>
      </c>
      <c r="H27" s="20">
        <f t="shared" ref="H27:M27" si="3">H21+H15+H9</f>
        <v>2057</v>
      </c>
      <c r="I27" s="21">
        <f t="shared" si="3"/>
        <v>3181</v>
      </c>
      <c r="J27" s="22">
        <f t="shared" si="3"/>
        <v>5238</v>
      </c>
      <c r="K27" s="20">
        <f t="shared" si="3"/>
        <v>2118</v>
      </c>
      <c r="L27" s="21">
        <f t="shared" si="3"/>
        <v>3325</v>
      </c>
      <c r="M27" s="22">
        <f t="shared" si="3"/>
        <v>5443</v>
      </c>
      <c r="N27" s="20">
        <f t="shared" ref="N27:P27" si="4">N21+N15+N9</f>
        <v>2203</v>
      </c>
      <c r="O27" s="21">
        <f t="shared" si="4"/>
        <v>3516</v>
      </c>
      <c r="P27" s="22">
        <f t="shared" si="4"/>
        <v>5719</v>
      </c>
    </row>
    <row r="28" spans="1:16" x14ac:dyDescent="0.3">
      <c r="A28" s="19" t="s">
        <v>15</v>
      </c>
      <c r="B28" s="20">
        <v>2402</v>
      </c>
      <c r="C28" s="21">
        <v>2195</v>
      </c>
      <c r="D28" s="22">
        <v>4597</v>
      </c>
      <c r="E28" s="20">
        <v>2498</v>
      </c>
      <c r="F28" s="21">
        <v>2508</v>
      </c>
      <c r="G28" s="22">
        <v>5006</v>
      </c>
      <c r="H28" s="20">
        <f t="shared" ref="H28:M28" si="5">H22+H16+H10</f>
        <v>2589</v>
      </c>
      <c r="I28" s="21">
        <f t="shared" si="5"/>
        <v>2766</v>
      </c>
      <c r="J28" s="22">
        <f t="shared" si="5"/>
        <v>5355</v>
      </c>
      <c r="K28" s="20">
        <f t="shared" si="5"/>
        <v>2767</v>
      </c>
      <c r="L28" s="21">
        <f t="shared" si="5"/>
        <v>2862</v>
      </c>
      <c r="M28" s="22">
        <f t="shared" si="5"/>
        <v>5629</v>
      </c>
      <c r="N28" s="20">
        <f t="shared" ref="N28:P28" si="6">N22+N16+N10</f>
        <v>2840</v>
      </c>
      <c r="O28" s="21">
        <f t="shared" si="6"/>
        <v>3177</v>
      </c>
      <c r="P28" s="22">
        <f t="shared" si="6"/>
        <v>6017</v>
      </c>
    </row>
    <row r="29" spans="1:16" ht="14.4" thickBot="1" x14ac:dyDescent="0.35">
      <c r="A29" s="32" t="s">
        <v>16</v>
      </c>
      <c r="B29" s="33">
        <v>302</v>
      </c>
      <c r="C29" s="34">
        <v>341</v>
      </c>
      <c r="D29" s="35">
        <v>643</v>
      </c>
      <c r="E29" s="33">
        <v>342</v>
      </c>
      <c r="F29" s="34">
        <v>394</v>
      </c>
      <c r="G29" s="22">
        <v>736</v>
      </c>
      <c r="H29" s="33">
        <f t="shared" ref="H29:M29" si="7">H23+H17+H11</f>
        <v>357</v>
      </c>
      <c r="I29" s="34">
        <f t="shared" si="7"/>
        <v>436</v>
      </c>
      <c r="J29" s="22">
        <f t="shared" si="7"/>
        <v>793</v>
      </c>
      <c r="K29" s="33">
        <f t="shared" si="7"/>
        <v>395</v>
      </c>
      <c r="L29" s="34">
        <f t="shared" si="7"/>
        <v>480</v>
      </c>
      <c r="M29" s="22">
        <f t="shared" si="7"/>
        <v>875</v>
      </c>
      <c r="N29" s="33">
        <f t="shared" ref="N29:P29" si="8">N23+N17+N11</f>
        <v>421</v>
      </c>
      <c r="O29" s="34">
        <f t="shared" si="8"/>
        <v>531</v>
      </c>
      <c r="P29" s="22">
        <f t="shared" si="8"/>
        <v>952</v>
      </c>
    </row>
    <row r="30" spans="1:16" ht="14.4" thickBot="1" x14ac:dyDescent="0.35">
      <c r="A30" s="36" t="s">
        <v>17</v>
      </c>
      <c r="B30" s="37">
        <v>13692</v>
      </c>
      <c r="C30" s="38">
        <v>14464</v>
      </c>
      <c r="D30" s="39">
        <v>28156</v>
      </c>
      <c r="E30" s="37">
        <v>14038</v>
      </c>
      <c r="F30" s="38">
        <v>15355</v>
      </c>
      <c r="G30" s="39">
        <v>29393</v>
      </c>
      <c r="H30" s="37">
        <f t="shared" ref="H30:M30" si="9">H24+H18+H12</f>
        <v>14210</v>
      </c>
      <c r="I30" s="38">
        <f t="shared" si="9"/>
        <v>15940</v>
      </c>
      <c r="J30" s="39">
        <f t="shared" si="9"/>
        <v>30150</v>
      </c>
      <c r="K30" s="37">
        <f t="shared" si="9"/>
        <v>14448</v>
      </c>
      <c r="L30" s="38">
        <f t="shared" si="9"/>
        <v>16406</v>
      </c>
      <c r="M30" s="39">
        <f t="shared" si="9"/>
        <v>30854</v>
      </c>
      <c r="N30" s="37">
        <f t="shared" ref="N30:P30" si="10">N24+N18+N12</f>
        <v>14650</v>
      </c>
      <c r="O30" s="38">
        <f t="shared" si="10"/>
        <v>16975</v>
      </c>
      <c r="P30" s="39">
        <f t="shared" si="10"/>
        <v>31625</v>
      </c>
    </row>
    <row r="31" spans="1:16" s="45" customFormat="1" ht="16.2" customHeight="1" x14ac:dyDescent="0.2">
      <c r="A31" s="1" t="s">
        <v>10</v>
      </c>
      <c r="P31" s="46" t="s">
        <v>23</v>
      </c>
    </row>
    <row r="32" spans="1:16" s="45" customFormat="1" ht="10.199999999999999" x14ac:dyDescent="0.2">
      <c r="A32" s="1" t="s">
        <v>11</v>
      </c>
      <c r="P32" s="46" t="s">
        <v>22</v>
      </c>
    </row>
    <row r="35" spans="1:1" ht="15.6" x14ac:dyDescent="0.3">
      <c r="A35" s="3"/>
    </row>
  </sheetData>
  <mergeCells count="5">
    <mergeCell ref="N4:P4"/>
    <mergeCell ref="K4:M4"/>
    <mergeCell ref="H4:J4"/>
    <mergeCell ref="E4:G4"/>
    <mergeCell ref="B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&amp;L&amp;9&amp;D&amp;C&amp;9&amp;P&amp;R&amp;9US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0938C2-1672-4F0F-92E1-A3D389D9B8E0}"/>
</file>

<file path=customXml/itemProps2.xml><?xml version="1.0" encoding="utf-8"?>
<ds:datastoreItem xmlns:ds="http://schemas.openxmlformats.org/officeDocument/2006/customXml" ds:itemID="{E4CA4C77-F5E0-44C8-B792-8B847F5FB8C9}"/>
</file>

<file path=customXml/itemProps3.xml><?xml version="1.0" encoding="utf-8"?>
<ds:datastoreItem xmlns:ds="http://schemas.openxmlformats.org/officeDocument/2006/customXml" ds:itemID="{6AA3E040-49D7-4D59-842E-68CE3879B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4</vt:lpstr>
      <vt:lpstr>'Tabel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Kistner, L &lt;lkistner@sun.ac.za&gt;</cp:lastModifiedBy>
  <cp:lastPrinted>2016-08-01T09:16:51Z</cp:lastPrinted>
  <dcterms:created xsi:type="dcterms:W3CDTF">2005-09-20T12:06:55Z</dcterms:created>
  <dcterms:modified xsi:type="dcterms:W3CDTF">2018-03-05T09:31:51Z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