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harts/colors2.xml" ContentType="application/vnd.ms-office.chartcolorstyle+xml"/>
  <Override PartName="/xl/charts/chart2.xml" ContentType="application/vnd.openxmlformats-officedocument.drawingml.chart+xml"/>
  <Override PartName="/xl/charts/style1.xml" ContentType="application/vnd.ms-office.chartstyle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charts/style2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kistner\Documents\INB\Web\2016 Web\"/>
    </mc:Choice>
  </mc:AlternateContent>
  <bookViews>
    <workbookView xWindow="0" yWindow="0" windowWidth="23040" windowHeight="9120"/>
  </bookViews>
  <sheets>
    <sheet name="Figuur 5" sheetId="1" r:id="rId1"/>
    <sheet name="Figure 5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4" i="3" l="1"/>
  <c r="K24" i="3"/>
  <c r="J24" i="3"/>
  <c r="I24" i="3"/>
  <c r="H24" i="3"/>
  <c r="G24" i="3"/>
  <c r="F24" i="3"/>
  <c r="E24" i="3"/>
  <c r="D24" i="3"/>
  <c r="C24" i="3"/>
  <c r="L22" i="3"/>
  <c r="K22" i="3"/>
  <c r="J22" i="3"/>
  <c r="I22" i="3"/>
  <c r="H22" i="3"/>
  <c r="G22" i="3"/>
  <c r="F22" i="3"/>
  <c r="E22" i="3"/>
  <c r="D22" i="3"/>
  <c r="C22" i="3"/>
  <c r="L21" i="3"/>
  <c r="K21" i="3"/>
  <c r="J21" i="3"/>
  <c r="I21" i="3"/>
  <c r="H21" i="3"/>
  <c r="G21" i="3"/>
  <c r="F21" i="3"/>
  <c r="E21" i="3"/>
  <c r="D21" i="3"/>
  <c r="C21" i="3"/>
  <c r="L20" i="3"/>
  <c r="K20" i="3"/>
  <c r="J20" i="3"/>
  <c r="I20" i="3"/>
  <c r="H20" i="3"/>
  <c r="G20" i="3"/>
  <c r="F20" i="3"/>
  <c r="E20" i="3"/>
  <c r="D20" i="3"/>
  <c r="C20" i="3"/>
  <c r="L19" i="3"/>
  <c r="L23" i="3" s="1"/>
  <c r="K19" i="3"/>
  <c r="K23" i="3" s="1"/>
  <c r="J19" i="3"/>
  <c r="J23" i="3" s="1"/>
  <c r="I19" i="3"/>
  <c r="I23" i="3" s="1"/>
  <c r="H19" i="3"/>
  <c r="H23" i="3" s="1"/>
  <c r="G19" i="3"/>
  <c r="G23" i="3" s="1"/>
  <c r="F19" i="3"/>
  <c r="F23" i="3" s="1"/>
  <c r="E19" i="3"/>
  <c r="E23" i="3" s="1"/>
  <c r="D19" i="3"/>
  <c r="D23" i="3" s="1"/>
  <c r="C19" i="3"/>
  <c r="C23" i="3" s="1"/>
  <c r="H18" i="3"/>
  <c r="G18" i="3"/>
  <c r="L17" i="3"/>
  <c r="K17" i="3"/>
  <c r="J17" i="3"/>
  <c r="J18" i="3" s="1"/>
  <c r="I17" i="3"/>
  <c r="I18" i="3" s="1"/>
  <c r="H17" i="3"/>
  <c r="G17" i="3"/>
  <c r="F17" i="3"/>
  <c r="E17" i="3"/>
  <c r="D17" i="3"/>
  <c r="C17" i="3"/>
  <c r="L16" i="3"/>
  <c r="L18" i="3" s="1"/>
  <c r="K16" i="3"/>
  <c r="K18" i="3" s="1"/>
  <c r="J16" i="3"/>
  <c r="I16" i="3"/>
  <c r="H16" i="3"/>
  <c r="G16" i="3"/>
  <c r="F16" i="3"/>
  <c r="F18" i="3" s="1"/>
  <c r="E16" i="3"/>
  <c r="E18" i="3" s="1"/>
  <c r="D16" i="3"/>
  <c r="D18" i="3" s="1"/>
  <c r="C16" i="3"/>
  <c r="C18" i="3" s="1"/>
  <c r="L15" i="3"/>
  <c r="K15" i="3"/>
  <c r="J15" i="3"/>
  <c r="I15" i="3"/>
  <c r="H15" i="3"/>
  <c r="G15" i="3"/>
  <c r="F15" i="3"/>
  <c r="E15" i="3"/>
  <c r="D15" i="3"/>
  <c r="C15" i="3"/>
  <c r="C23" i="1"/>
  <c r="D23" i="1"/>
  <c r="E23" i="1"/>
  <c r="F23" i="1"/>
  <c r="G23" i="1"/>
  <c r="H23" i="1"/>
  <c r="I23" i="1"/>
  <c r="J23" i="1"/>
  <c r="K23" i="1"/>
  <c r="L23" i="1"/>
  <c r="C18" i="1"/>
  <c r="D18" i="1"/>
  <c r="E18" i="1"/>
  <c r="F18" i="1"/>
  <c r="G18" i="1"/>
  <c r="H18" i="1"/>
  <c r="I18" i="1"/>
  <c r="J18" i="1"/>
  <c r="K18" i="1"/>
  <c r="L18" i="1"/>
  <c r="C15" i="1" l="1"/>
  <c r="D15" i="1"/>
  <c r="E15" i="1"/>
  <c r="F15" i="1"/>
  <c r="G15" i="1"/>
  <c r="H15" i="1"/>
  <c r="I15" i="1"/>
  <c r="J15" i="1"/>
  <c r="K15" i="1"/>
  <c r="L15" i="1"/>
  <c r="C17" i="1" l="1"/>
  <c r="D17" i="1"/>
  <c r="E17" i="1"/>
  <c r="F17" i="1"/>
  <c r="G17" i="1"/>
  <c r="H17" i="1"/>
  <c r="I17" i="1"/>
  <c r="J17" i="1"/>
  <c r="K17" i="1"/>
  <c r="L17" i="1"/>
  <c r="C19" i="1"/>
  <c r="D19" i="1"/>
  <c r="E19" i="1"/>
  <c r="F19" i="1"/>
  <c r="G19" i="1"/>
  <c r="H19" i="1"/>
  <c r="I19" i="1"/>
  <c r="J19" i="1"/>
  <c r="K19" i="1"/>
  <c r="L19" i="1"/>
  <c r="C20" i="1"/>
  <c r="D20" i="1"/>
  <c r="E20" i="1"/>
  <c r="F20" i="1"/>
  <c r="G20" i="1"/>
  <c r="H20" i="1"/>
  <c r="I20" i="1"/>
  <c r="J20" i="1"/>
  <c r="K20" i="1"/>
  <c r="L20" i="1"/>
  <c r="C21" i="1"/>
  <c r="D21" i="1"/>
  <c r="E21" i="1"/>
  <c r="F21" i="1"/>
  <c r="G21" i="1"/>
  <c r="H21" i="1"/>
  <c r="I21" i="1"/>
  <c r="J21" i="1"/>
  <c r="K21" i="1"/>
  <c r="L21" i="1"/>
  <c r="C22" i="1"/>
  <c r="D22" i="1"/>
  <c r="E22" i="1"/>
  <c r="F22" i="1"/>
  <c r="G22" i="1"/>
  <c r="H22" i="1"/>
  <c r="I22" i="1"/>
  <c r="J22" i="1"/>
  <c r="K22" i="1"/>
  <c r="L22" i="1"/>
  <c r="C24" i="1"/>
  <c r="D24" i="1"/>
  <c r="E24" i="1"/>
  <c r="F24" i="1"/>
  <c r="G24" i="1"/>
  <c r="H24" i="1"/>
  <c r="I24" i="1"/>
  <c r="J24" i="1"/>
  <c r="K24" i="1"/>
  <c r="L24" i="1"/>
  <c r="D16" i="1"/>
  <c r="E16" i="1"/>
  <c r="F16" i="1"/>
  <c r="G16" i="1"/>
  <c r="H16" i="1"/>
  <c r="I16" i="1"/>
  <c r="J16" i="1"/>
  <c r="K16" i="1"/>
  <c r="L16" i="1"/>
  <c r="C16" i="1"/>
</calcChain>
</file>

<file path=xl/sharedStrings.xml><?xml version="1.0" encoding="utf-8"?>
<sst xmlns="http://schemas.openxmlformats.org/spreadsheetml/2006/main" count="75" uniqueCount="37">
  <si>
    <t>Totaal</t>
  </si>
  <si>
    <t>Afrikaans</t>
  </si>
  <si>
    <t>Afr/Eng</t>
  </si>
  <si>
    <t>Engels</t>
  </si>
  <si>
    <t>Xhosa</t>
  </si>
  <si>
    <t>Ander SA Amptelike tale</t>
  </si>
  <si>
    <t>Ander</t>
  </si>
  <si>
    <t>Taal</t>
  </si>
  <si>
    <t>Persentasieverdeling</t>
  </si>
  <si>
    <t>Inskrywings per jaar en huistaal</t>
  </si>
  <si>
    <t>Totaal*</t>
  </si>
  <si>
    <t xml:space="preserve">* Total includes undergraduate and postgraduate students as well as occasional students. Occasional students only enrol for selected modules.  These enrolments do not have the attainment of a qualification in mind. </t>
  </si>
  <si>
    <t xml:space="preserve">* Totaal sluit voor- en nagraadse studente in, asook geleentheidstudente.  Geleentheidstudente skryf slegs vir enkele modules in.  Die inskrywings is nie met die oog op die verwerwing van 'n kwalifikasie nie.   </t>
  </si>
  <si>
    <t>Language</t>
  </si>
  <si>
    <t>English</t>
  </si>
  <si>
    <t>Other official SA languages</t>
  </si>
  <si>
    <t>Other</t>
  </si>
  <si>
    <t>Total*</t>
  </si>
  <si>
    <t>Total</t>
  </si>
  <si>
    <t>Distribution</t>
  </si>
  <si>
    <t>Enrolments by year and home language</t>
  </si>
  <si>
    <t>Nie-Afrikaans</t>
  </si>
  <si>
    <t>Totaal Afr</t>
  </si>
  <si>
    <t>Totaal Nie-Afr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</si>
  <si>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</si>
  <si>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</si>
  <si>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</si>
  <si>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</si>
  <si>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</si>
  <si>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</si>
  <si>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</si>
  <si>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</si>
  <si>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</si>
  <si>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</si>
  <si>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Non Afrikaans</t>
  </si>
  <si>
    <t>Total Non Afr</t>
  </si>
  <si>
    <t>Total Afr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</si>
</sst>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mbria"/>
      <family val="1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24"/>
      </patternFill>
    </fill>
    <fill>
      <patternFill patternType="solid">
        <fgColor theme="2" tint="-9.9978637043366805E-2"/>
        <bgColor theme="4" tint="0.79998168889431442"/>
      </patternFill>
    </fill>
    <fill>
      <patternFill patternType="solid">
        <fgColor theme="2"/>
        <bgColor indexed="64"/>
      </patternFill>
    </fill>
  </fills>
  <borders count="21">
    <border>
      <left/>
      <right/>
      <top/>
      <bottom/>
      <diagonal/>
    </border>
    <border>
      <left style="medium">
        <color theme="1" tint="0.499984740745262"/>
      </left>
      <right style="thin">
        <color theme="1" tint="0.499984740745262"/>
      </right>
      <top style="medium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1" tint="0.499984740745262"/>
      </top>
      <bottom style="thin">
        <color theme="4" tint="0.39997558519241921"/>
      </bottom>
      <diagonal/>
    </border>
    <border>
      <left style="thin">
        <color theme="1" tint="0.499984740745262"/>
      </left>
      <right style="medium">
        <color theme="1" tint="0.499984740745262"/>
      </right>
      <top style="medium">
        <color theme="1" tint="0.499984740745262"/>
      </top>
      <bottom style="thin">
        <color theme="4" tint="0.39997558519241921"/>
      </bottom>
      <diagonal/>
    </border>
    <border>
      <left style="medium">
        <color theme="1" tint="0.499984740745262"/>
      </left>
      <right style="thin">
        <color theme="1" tint="0.499984740745262"/>
      </right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theme="1" tint="0.499984740745262"/>
      </left>
      <right style="medium">
        <color theme="1" tint="0.499984740745262"/>
      </right>
      <top style="thin">
        <color theme="2" tint="-0.24994659260841701"/>
      </top>
      <bottom style="thin">
        <color theme="2" tint="-0.24994659260841701"/>
      </bottom>
      <diagonal/>
    </border>
    <border>
      <left style="medium">
        <color theme="1" tint="0.499984740745262"/>
      </left>
      <right style="thin">
        <color theme="1" tint="0.499984740745262"/>
      </right>
      <top style="thin">
        <color theme="2" tint="-0.24994659260841701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2" tint="-0.24994659260841701"/>
      </top>
      <bottom/>
      <diagonal/>
    </border>
    <border>
      <left style="thin">
        <color theme="1" tint="0.499984740745262"/>
      </left>
      <right style="medium">
        <color theme="1" tint="0.499984740745262"/>
      </right>
      <top style="thin">
        <color theme="2" tint="-0.24994659260841701"/>
      </top>
      <bottom/>
      <diagonal/>
    </border>
    <border>
      <left style="medium">
        <color theme="1" tint="0.499984740745262"/>
      </left>
      <right style="thin">
        <color theme="1" tint="0.499984740745262"/>
      </right>
      <top style="double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double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double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/>
      <bottom/>
      <diagonal/>
    </border>
    <border>
      <left style="medium">
        <color theme="1" tint="0.499984740745262"/>
      </left>
      <right style="thin">
        <color theme="1" tint="0.499984740745262"/>
      </right>
      <top style="thin">
        <color theme="1" tint="0.499984740745262"/>
      </top>
      <bottom style="double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double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thin">
        <color theme="1" tint="0.499984740745262"/>
      </top>
      <bottom style="double">
        <color theme="1" tint="0.499984740745262"/>
      </bottom>
      <diagonal/>
    </border>
    <border>
      <left style="medium">
        <color theme="1" tint="0.499984740745262"/>
      </left>
      <right/>
      <top style="medium">
        <color theme="1" tint="0.499984740745262"/>
      </top>
      <bottom style="thin">
        <color theme="2" tint="-0.24994659260841701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 style="thin">
        <color theme="2" tint="-0.24994659260841701"/>
      </bottom>
      <diagonal/>
    </border>
    <border>
      <left style="medium">
        <color theme="1" tint="0.499984740745262"/>
      </left>
      <right style="thin">
        <color theme="1" tint="0.499984740745262"/>
      </right>
      <top/>
      <bottom style="thin">
        <color theme="2" tint="-0.24994659260841701"/>
      </bottom>
      <diagonal/>
    </border>
    <border>
      <left style="medium">
        <color theme="1" tint="0.499984740745262"/>
      </left>
      <right style="thin">
        <color theme="1" tint="0.499984740745262"/>
      </right>
      <top/>
      <bottom style="double">
        <color theme="1" tint="0.499984740745262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68">
    <xf numFmtId="0" fontId="0" fillId="0" borderId="0" xfId="0"/>
    <xf numFmtId="0" fontId="3" fillId="0" borderId="0" xfId="0" applyFont="1"/>
    <xf numFmtId="0" fontId="2" fillId="0" borderId="0" xfId="0" applyFont="1" applyAlignment="1">
      <alignment horizontal="left"/>
    </xf>
    <xf numFmtId="0" fontId="4" fillId="0" borderId="0" xfId="0" applyFont="1"/>
    <xf numFmtId="3" fontId="1" fillId="0" borderId="4" xfId="0" applyNumberFormat="1" applyFont="1" applyBorder="1" applyAlignment="1">
      <alignment horizontal="right"/>
    </xf>
    <xf numFmtId="3" fontId="1" fillId="0" borderId="5" xfId="0" applyNumberFormat="1" applyFont="1" applyBorder="1" applyAlignment="1">
      <alignment horizontal="right"/>
    </xf>
    <xf numFmtId="3" fontId="1" fillId="0" borderId="6" xfId="0" applyNumberFormat="1" applyFont="1" applyBorder="1" applyAlignment="1">
      <alignment horizontal="right"/>
    </xf>
    <xf numFmtId="3" fontId="1" fillId="0" borderId="7" xfId="0" applyNumberFormat="1" applyFont="1" applyBorder="1" applyAlignment="1">
      <alignment horizontal="right"/>
    </xf>
    <xf numFmtId="3" fontId="1" fillId="0" borderId="8" xfId="0" applyNumberFormat="1" applyFont="1" applyBorder="1" applyAlignment="1">
      <alignment horizontal="right"/>
    </xf>
    <xf numFmtId="3" fontId="1" fillId="0" borderId="9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3" fontId="2" fillId="0" borderId="12" xfId="0" applyNumberFormat="1" applyFont="1" applyBorder="1" applyAlignment="1">
      <alignment horizontal="right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164" fontId="1" fillId="0" borderId="4" xfId="1" applyNumberFormat="1" applyFont="1" applyBorder="1" applyAlignment="1">
      <alignment horizontal="right"/>
    </xf>
    <xf numFmtId="164" fontId="1" fillId="0" borderId="5" xfId="1" applyNumberFormat="1" applyFont="1" applyBorder="1" applyAlignment="1">
      <alignment horizontal="right"/>
    </xf>
    <xf numFmtId="164" fontId="1" fillId="0" borderId="6" xfId="1" applyNumberFormat="1" applyFont="1" applyBorder="1" applyAlignment="1">
      <alignment horizontal="right"/>
    </xf>
    <xf numFmtId="164" fontId="1" fillId="0" borderId="7" xfId="1" applyNumberFormat="1" applyFont="1" applyBorder="1" applyAlignment="1">
      <alignment horizontal="right"/>
    </xf>
    <xf numFmtId="164" fontId="1" fillId="0" borderId="8" xfId="1" applyNumberFormat="1" applyFont="1" applyBorder="1" applyAlignment="1">
      <alignment horizontal="right"/>
    </xf>
    <xf numFmtId="164" fontId="1" fillId="0" borderId="9" xfId="1" applyNumberFormat="1" applyFont="1" applyBorder="1" applyAlignment="1">
      <alignment horizontal="right"/>
    </xf>
    <xf numFmtId="164" fontId="2" fillId="0" borderId="10" xfId="1" applyNumberFormat="1" applyFont="1" applyBorder="1" applyAlignment="1">
      <alignment horizontal="right"/>
    </xf>
    <xf numFmtId="164" fontId="2" fillId="0" borderId="11" xfId="1" applyNumberFormat="1" applyFont="1" applyBorder="1" applyAlignment="1">
      <alignment horizontal="right"/>
    </xf>
    <xf numFmtId="164" fontId="2" fillId="0" borderId="12" xfId="1" applyNumberFormat="1" applyFont="1" applyBorder="1" applyAlignment="1">
      <alignment horizontal="right"/>
    </xf>
    <xf numFmtId="3" fontId="1" fillId="0" borderId="7" xfId="0" applyNumberFormat="1" applyFont="1" applyBorder="1" applyAlignment="1">
      <alignment horizontal="right" vertical="center"/>
    </xf>
    <xf numFmtId="3" fontId="1" fillId="0" borderId="8" xfId="0" applyNumberFormat="1" applyFont="1" applyBorder="1" applyAlignment="1">
      <alignment horizontal="right" vertical="center"/>
    </xf>
    <xf numFmtId="3" fontId="1" fillId="0" borderId="9" xfId="0" applyNumberFormat="1" applyFont="1" applyBorder="1" applyAlignment="1">
      <alignment horizontal="right" vertical="center"/>
    </xf>
    <xf numFmtId="164" fontId="1" fillId="0" borderId="7" xfId="1" applyNumberFormat="1" applyFont="1" applyBorder="1" applyAlignment="1">
      <alignment horizontal="right" vertical="center"/>
    </xf>
    <xf numFmtId="164" fontId="1" fillId="0" borderId="8" xfId="1" applyNumberFormat="1" applyFont="1" applyBorder="1" applyAlignment="1">
      <alignment horizontal="right" vertical="center"/>
    </xf>
    <xf numFmtId="164" fontId="1" fillId="0" borderId="9" xfId="1" applyNumberFormat="1" applyFont="1" applyBorder="1" applyAlignment="1">
      <alignment horizontal="right" vertical="center"/>
    </xf>
    <xf numFmtId="0" fontId="3" fillId="0" borderId="0" xfId="0" applyFont="1" applyAlignment="1">
      <alignment horizontal="center" wrapText="1"/>
    </xf>
    <xf numFmtId="3" fontId="2" fillId="4" borderId="4" xfId="0" applyNumberFormat="1" applyFont="1" applyFill="1" applyBorder="1" applyAlignment="1">
      <alignment horizontal="right"/>
    </xf>
    <xf numFmtId="3" fontId="2" fillId="4" borderId="5" xfId="0" applyNumberFormat="1" applyFont="1" applyFill="1" applyBorder="1" applyAlignment="1">
      <alignment horizontal="right"/>
    </xf>
    <xf numFmtId="3" fontId="2" fillId="4" borderId="6" xfId="0" applyNumberFormat="1" applyFont="1" applyFill="1" applyBorder="1" applyAlignment="1">
      <alignment horizontal="right"/>
    </xf>
    <xf numFmtId="3" fontId="2" fillId="4" borderId="14" xfId="0" applyNumberFormat="1" applyFont="1" applyFill="1" applyBorder="1" applyAlignment="1">
      <alignment horizontal="right"/>
    </xf>
    <xf numFmtId="3" fontId="2" fillId="4" borderId="15" xfId="0" applyNumberFormat="1" applyFont="1" applyFill="1" applyBorder="1" applyAlignment="1">
      <alignment horizontal="right"/>
    </xf>
    <xf numFmtId="3" fontId="2" fillId="4" borderId="16" xfId="0" applyNumberFormat="1" applyFont="1" applyFill="1" applyBorder="1" applyAlignment="1">
      <alignment horizontal="right"/>
    </xf>
    <xf numFmtId="164" fontId="2" fillId="4" borderId="4" xfId="1" applyNumberFormat="1" applyFont="1" applyFill="1" applyBorder="1" applyAlignment="1">
      <alignment horizontal="right"/>
    </xf>
    <xf numFmtId="164" fontId="2" fillId="4" borderId="5" xfId="1" applyNumberFormat="1" applyFont="1" applyFill="1" applyBorder="1" applyAlignment="1">
      <alignment horizontal="right"/>
    </xf>
    <xf numFmtId="164" fontId="2" fillId="4" borderId="6" xfId="1" applyNumberFormat="1" applyFont="1" applyFill="1" applyBorder="1" applyAlignment="1">
      <alignment horizontal="right"/>
    </xf>
    <xf numFmtId="164" fontId="2" fillId="4" borderId="14" xfId="1" applyNumberFormat="1" applyFont="1" applyFill="1" applyBorder="1" applyAlignment="1">
      <alignment horizontal="right"/>
    </xf>
    <xf numFmtId="164" fontId="2" fillId="4" borderId="15" xfId="1" applyNumberFormat="1" applyFont="1" applyFill="1" applyBorder="1" applyAlignment="1">
      <alignment horizontal="right"/>
    </xf>
    <xf numFmtId="164" fontId="2" fillId="4" borderId="16" xfId="1" applyNumberFormat="1" applyFont="1" applyFill="1" applyBorder="1" applyAlignment="1">
      <alignment horizontal="right"/>
    </xf>
    <xf numFmtId="0" fontId="2" fillId="0" borderId="7" xfId="0" applyFont="1" applyBorder="1" applyAlignment="1"/>
    <xf numFmtId="3" fontId="0" fillId="0" borderId="6" xfId="0" applyNumberFormat="1" applyFont="1" applyBorder="1" applyAlignment="1">
      <alignment horizontal="left"/>
    </xf>
    <xf numFmtId="0" fontId="2" fillId="0" borderId="13" xfId="0" applyFont="1" applyBorder="1" applyAlignment="1"/>
    <xf numFmtId="3" fontId="1" fillId="0" borderId="6" xfId="0" applyNumberFormat="1" applyFont="1" applyBorder="1" applyAlignment="1">
      <alignment horizontal="left"/>
    </xf>
    <xf numFmtId="0" fontId="2" fillId="0" borderId="19" xfId="0" applyFont="1" applyBorder="1" applyAlignment="1"/>
    <xf numFmtId="3" fontId="2" fillId="4" borderId="6" xfId="0" applyNumberFormat="1" applyFont="1" applyFill="1" applyBorder="1" applyAlignment="1">
      <alignment horizontal="left"/>
    </xf>
    <xf numFmtId="0" fontId="2" fillId="0" borderId="7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3" fontId="1" fillId="0" borderId="9" xfId="0" applyNumberFormat="1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/>
    </xf>
    <xf numFmtId="3" fontId="1" fillId="0" borderId="9" xfId="0" applyNumberFormat="1" applyFont="1" applyBorder="1" applyAlignment="1">
      <alignment horizontal="left"/>
    </xf>
    <xf numFmtId="0" fontId="0" fillId="0" borderId="20" xfId="0" applyFont="1" applyBorder="1" applyAlignment="1">
      <alignment horizontal="left" vertical="center"/>
    </xf>
    <xf numFmtId="3" fontId="2" fillId="4" borderId="16" xfId="0" applyNumberFormat="1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3" fontId="2" fillId="0" borderId="12" xfId="0" applyNumberFormat="1" applyFont="1" applyBorder="1" applyAlignment="1">
      <alignment horizontal="left"/>
    </xf>
    <xf numFmtId="0" fontId="2" fillId="0" borderId="7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  <xf numFmtId="0" fontId="0" fillId="0" borderId="6" xfId="0" applyFont="1" applyBorder="1" applyAlignment="1">
      <alignment horizontal="left"/>
    </xf>
    <xf numFmtId="0" fontId="0" fillId="0" borderId="6" xfId="0" applyFont="1" applyBorder="1" applyAlignment="1">
      <alignment horizontal="left" wrapText="1"/>
    </xf>
    <xf numFmtId="0" fontId="0" fillId="0" borderId="9" xfId="0" applyFont="1" applyBorder="1" applyAlignment="1">
      <alignment horizontal="left"/>
    </xf>
    <xf numFmtId="0" fontId="2" fillId="2" borderId="17" xfId="2" applyFont="1" applyFill="1" applyBorder="1" applyAlignment="1">
      <alignment horizontal="center" vertical="center"/>
    </xf>
    <xf numFmtId="0" fontId="2" fillId="2" borderId="18" xfId="2" applyFont="1" applyFill="1" applyBorder="1" applyAlignment="1">
      <alignment horizontal="center" vertical="center"/>
    </xf>
    <xf numFmtId="0" fontId="2" fillId="2" borderId="1" xfId="2" applyFont="1" applyFill="1" applyBorder="1" applyAlignment="1">
      <alignment horizontal="center" vertical="center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380130115314533"/>
          <c:y val="9.7200078251088173E-2"/>
          <c:w val="0.83937747913089811"/>
          <c:h val="0.636078642343620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'Figuur 5'!$B$16</c:f>
              <c:strCache>
                <c:ptCount val="1"/>
                <c:pt idx="0">
                  <c:v>Afrikaans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'Figuur 5'!$C$15:$L$15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'Figuur 5'!$C$16:$L$16</c:f>
              <c:numCache>
                <c:formatCode>0.0%</c:formatCode>
                <c:ptCount val="10"/>
                <c:pt idx="0">
                  <c:v>0.56802764623064128</c:v>
                </c:pt>
                <c:pt idx="1">
                  <c:v>0.55282774266731483</c:v>
                </c:pt>
                <c:pt idx="2">
                  <c:v>0.53080821552413981</c:v>
                </c:pt>
                <c:pt idx="3">
                  <c:v>0.50238318769408541</c:v>
                </c:pt>
                <c:pt idx="4">
                  <c:v>0.47891320540559712</c:v>
                </c:pt>
                <c:pt idx="5">
                  <c:v>0.46159652086403336</c:v>
                </c:pt>
                <c:pt idx="6">
                  <c:v>0.47588435857366101</c:v>
                </c:pt>
                <c:pt idx="7">
                  <c:v>0.44935869084475893</c:v>
                </c:pt>
                <c:pt idx="8">
                  <c:v>0.42301824212271971</c:v>
                </c:pt>
                <c:pt idx="9">
                  <c:v>0.40659233810851103</c:v>
                </c:pt>
              </c:numCache>
            </c:numRef>
          </c:val>
        </c:ser>
        <c:ser>
          <c:idx val="2"/>
          <c:order val="1"/>
          <c:tx>
            <c:strRef>
              <c:f>'Figuur 5'!$B$17</c:f>
              <c:strCache>
                <c:ptCount val="1"/>
                <c:pt idx="0">
                  <c:v>Afr/Eng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'Figuur 5'!$C$15:$L$15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'Figuur 5'!$C$17:$L$17</c:f>
              <c:numCache>
                <c:formatCode>0.0%</c:formatCode>
                <c:ptCount val="10"/>
                <c:pt idx="0">
                  <c:v>1.6212295746405564E-2</c:v>
                </c:pt>
                <c:pt idx="1">
                  <c:v>1.8392480959325878E-2</c:v>
                </c:pt>
                <c:pt idx="2">
                  <c:v>2.7512098464352399E-2</c:v>
                </c:pt>
                <c:pt idx="3">
                  <c:v>3.5386726366722035E-2</c:v>
                </c:pt>
                <c:pt idx="4">
                  <c:v>4.4940233391267334E-2</c:v>
                </c:pt>
                <c:pt idx="5">
                  <c:v>5.3301225604715521E-2</c:v>
                </c:pt>
                <c:pt idx="6">
                  <c:v>1.9143344225031965E-2</c:v>
                </c:pt>
                <c:pt idx="7">
                  <c:v>1.3030313339910863E-2</c:v>
                </c:pt>
                <c:pt idx="8">
                  <c:v>1.1243781094527363E-2</c:v>
                </c:pt>
                <c:pt idx="9">
                  <c:v>9.204641213456927E-3</c:v>
                </c:pt>
              </c:numCache>
            </c:numRef>
          </c:val>
        </c:ser>
        <c:ser>
          <c:idx val="1"/>
          <c:order val="2"/>
          <c:tx>
            <c:strRef>
              <c:f>'Figuur 5'!$B$19</c:f>
              <c:strCache>
                <c:ptCount val="1"/>
                <c:pt idx="0">
                  <c:v>Engels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'Figuur 5'!$C$15:$L$15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'Figuur 5'!$C$19:$L$19</c:f>
              <c:numCache>
                <c:formatCode>0.0%</c:formatCode>
                <c:ptCount val="10"/>
                <c:pt idx="0">
                  <c:v>0.34783907163274885</c:v>
                </c:pt>
                <c:pt idx="1">
                  <c:v>0.35403500243072433</c:v>
                </c:pt>
                <c:pt idx="2">
                  <c:v>0.36725984071942996</c:v>
                </c:pt>
                <c:pt idx="3">
                  <c:v>0.37123564671047882</c:v>
                </c:pt>
                <c:pt idx="4">
                  <c:v>0.37112049090199695</c:v>
                </c:pt>
                <c:pt idx="5">
                  <c:v>0.37066455809941418</c:v>
                </c:pt>
                <c:pt idx="6">
                  <c:v>0.37782355448217075</c:v>
                </c:pt>
                <c:pt idx="7">
                  <c:v>0.40781818800394654</c:v>
                </c:pt>
                <c:pt idx="8">
                  <c:v>0.44165837479270315</c:v>
                </c:pt>
                <c:pt idx="9">
                  <c:v>0.46084786413431</c:v>
                </c:pt>
              </c:numCache>
            </c:numRef>
          </c:val>
        </c:ser>
        <c:ser>
          <c:idx val="3"/>
          <c:order val="3"/>
          <c:tx>
            <c:strRef>
              <c:f>'Figuur 5'!$B$20</c:f>
              <c:strCache>
                <c:ptCount val="1"/>
                <c:pt idx="0">
                  <c:v>Xhosa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'Figuur 5'!$C$15:$L$15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'Figuur 5'!$C$20:$L$20</c:f>
              <c:numCache>
                <c:formatCode>0.0%</c:formatCode>
                <c:ptCount val="10"/>
                <c:pt idx="0">
                  <c:v>1.787618925722087E-2</c:v>
                </c:pt>
                <c:pt idx="1">
                  <c:v>1.9243234483876194E-2</c:v>
                </c:pt>
                <c:pt idx="2">
                  <c:v>1.7376062188012041E-2</c:v>
                </c:pt>
                <c:pt idx="3">
                  <c:v>2.2134758431429192E-2</c:v>
                </c:pt>
                <c:pt idx="4">
                  <c:v>2.5112616606959175E-2</c:v>
                </c:pt>
                <c:pt idx="5">
                  <c:v>2.7639003701973187E-2</c:v>
                </c:pt>
                <c:pt idx="6">
                  <c:v>2.9656201164938202E-2</c:v>
                </c:pt>
                <c:pt idx="7">
                  <c:v>3.2218555438369677E-2</c:v>
                </c:pt>
                <c:pt idx="8">
                  <c:v>3.1973466003316749E-2</c:v>
                </c:pt>
                <c:pt idx="9">
                  <c:v>3.091981590717573E-2</c:v>
                </c:pt>
              </c:numCache>
            </c:numRef>
          </c:val>
        </c:ser>
        <c:ser>
          <c:idx val="4"/>
          <c:order val="4"/>
          <c:tx>
            <c:strRef>
              <c:f>'Figuur 5'!$B$21</c:f>
              <c:strCache>
                <c:ptCount val="1"/>
                <c:pt idx="0">
                  <c:v>Ander SA Amptelike tale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'Figuur 5'!$C$15:$L$15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'Figuur 5'!$C$21:$L$21</c:f>
              <c:numCache>
                <c:formatCode>0.0%</c:formatCode>
                <c:ptCount val="10"/>
                <c:pt idx="0">
                  <c:v>2.3849140321686078E-2</c:v>
                </c:pt>
                <c:pt idx="1">
                  <c:v>2.8642035326527305E-2</c:v>
                </c:pt>
                <c:pt idx="2">
                  <c:v>2.5568723088061577E-2</c:v>
                </c:pt>
                <c:pt idx="3">
                  <c:v>3.3509063335018414E-2</c:v>
                </c:pt>
                <c:pt idx="4">
                  <c:v>3.9761642961018695E-2</c:v>
                </c:pt>
                <c:pt idx="5">
                  <c:v>4.2806311325162633E-2</c:v>
                </c:pt>
                <c:pt idx="6">
                  <c:v>4.9545389970166213E-2</c:v>
                </c:pt>
                <c:pt idx="7">
                  <c:v>5.0624298302316878E-2</c:v>
                </c:pt>
                <c:pt idx="8">
                  <c:v>5.2902155887230518E-2</c:v>
                </c:pt>
                <c:pt idx="9">
                  <c:v>5.3801776106825697E-2</c:v>
                </c:pt>
              </c:numCache>
            </c:numRef>
          </c:val>
        </c:ser>
        <c:ser>
          <c:idx val="5"/>
          <c:order val="5"/>
          <c:tx>
            <c:strRef>
              <c:f>'Figuur 5'!$B$22</c:f>
              <c:strCache>
                <c:ptCount val="1"/>
                <c:pt idx="0">
                  <c:v>Ander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'Figuur 5'!$C$15:$L$15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'Figuur 5'!$C$22:$L$22</c:f>
              <c:numCache>
                <c:formatCode>0.0%</c:formatCode>
                <c:ptCount val="10"/>
                <c:pt idx="0">
                  <c:v>2.6195656811297409E-2</c:v>
                </c:pt>
                <c:pt idx="1">
                  <c:v>2.6859504132231406E-2</c:v>
                </c:pt>
                <c:pt idx="2">
                  <c:v>3.1475060016004267E-2</c:v>
                </c:pt>
                <c:pt idx="3">
                  <c:v>3.5350617462266191E-2</c:v>
                </c:pt>
                <c:pt idx="4">
                  <c:v>4.0151810733160716E-2</c:v>
                </c:pt>
                <c:pt idx="5">
                  <c:v>4.3992380404701145E-2</c:v>
                </c:pt>
                <c:pt idx="6">
                  <c:v>4.7947151584031823E-2</c:v>
                </c:pt>
                <c:pt idx="7">
                  <c:v>4.6949954070697103E-2</c:v>
                </c:pt>
                <c:pt idx="8">
                  <c:v>3.9203980099502489E-2</c:v>
                </c:pt>
                <c:pt idx="9">
                  <c:v>3.8633564529720617E-2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837619248"/>
        <c:axId val="837618688"/>
      </c:barChart>
      <c:catAx>
        <c:axId val="837619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7618688"/>
        <c:crosses val="autoZero"/>
        <c:auto val="1"/>
        <c:lblAlgn val="ctr"/>
        <c:lblOffset val="100"/>
        <c:noMultiLvlLbl val="0"/>
      </c:catAx>
      <c:valAx>
        <c:axId val="837618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Persentasie</a:t>
                </a:r>
              </a:p>
            </c:rich>
          </c:tx>
          <c:layout>
            <c:manualLayout>
              <c:xMode val="edge"/>
              <c:yMode val="edge"/>
              <c:x val="1.4578111946532999E-2"/>
              <c:y val="0.284206729593583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7619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7679928166873879"/>
          <c:y val="0.89535343408160939"/>
          <c:w val="0.77400604529696948"/>
          <c:h val="9.359686017508681E-2"/>
        </c:manualLayout>
      </c:layout>
      <c:overlay val="0"/>
      <c:spPr>
        <a:solidFill>
          <a:schemeClr val="accent3">
            <a:lumMod val="20000"/>
            <a:lumOff val="8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380130115314533"/>
          <c:y val="9.7200078251088173E-2"/>
          <c:w val="0.83937747913089811"/>
          <c:h val="0.636078642343620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'Figure 5'!$B$16</c:f>
              <c:strCache>
                <c:ptCount val="1"/>
                <c:pt idx="0">
                  <c:v>Afrikaans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5'!$C$15:$L$15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'Figure 5'!$C$16:$L$16</c:f>
              <c:numCache>
                <c:formatCode>0.0%</c:formatCode>
                <c:ptCount val="10"/>
                <c:pt idx="0">
                  <c:v>0.56802764623064128</c:v>
                </c:pt>
                <c:pt idx="1">
                  <c:v>0.55282774266731483</c:v>
                </c:pt>
                <c:pt idx="2">
                  <c:v>0.53080821552413981</c:v>
                </c:pt>
                <c:pt idx="3">
                  <c:v>0.50238318769408541</c:v>
                </c:pt>
                <c:pt idx="4">
                  <c:v>0.47891320540559712</c:v>
                </c:pt>
                <c:pt idx="5">
                  <c:v>0.46159652086403336</c:v>
                </c:pt>
                <c:pt idx="6">
                  <c:v>0.47588435857366101</c:v>
                </c:pt>
                <c:pt idx="7">
                  <c:v>0.44935869084475893</c:v>
                </c:pt>
                <c:pt idx="8">
                  <c:v>0.42301824212271971</c:v>
                </c:pt>
                <c:pt idx="9">
                  <c:v>0.40659233810851103</c:v>
                </c:pt>
              </c:numCache>
            </c:numRef>
          </c:val>
        </c:ser>
        <c:ser>
          <c:idx val="2"/>
          <c:order val="1"/>
          <c:tx>
            <c:strRef>
              <c:f>'Figure 5'!$B$17</c:f>
              <c:strCache>
                <c:ptCount val="1"/>
                <c:pt idx="0">
                  <c:v>Afr/Eng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'Figure 5'!$C$15:$L$15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'Figure 5'!$C$17:$L$17</c:f>
              <c:numCache>
                <c:formatCode>0.0%</c:formatCode>
                <c:ptCount val="10"/>
                <c:pt idx="0">
                  <c:v>1.6212295746405564E-2</c:v>
                </c:pt>
                <c:pt idx="1">
                  <c:v>1.8392480959325878E-2</c:v>
                </c:pt>
                <c:pt idx="2">
                  <c:v>2.7512098464352399E-2</c:v>
                </c:pt>
                <c:pt idx="3">
                  <c:v>3.5386726366722035E-2</c:v>
                </c:pt>
                <c:pt idx="4">
                  <c:v>4.4940233391267334E-2</c:v>
                </c:pt>
                <c:pt idx="5">
                  <c:v>5.3301225604715521E-2</c:v>
                </c:pt>
                <c:pt idx="6">
                  <c:v>1.9143344225031965E-2</c:v>
                </c:pt>
                <c:pt idx="7">
                  <c:v>1.3030313339910863E-2</c:v>
                </c:pt>
                <c:pt idx="8">
                  <c:v>1.1243781094527363E-2</c:v>
                </c:pt>
                <c:pt idx="9">
                  <c:v>9.204641213456927E-3</c:v>
                </c:pt>
              </c:numCache>
            </c:numRef>
          </c:val>
        </c:ser>
        <c:ser>
          <c:idx val="1"/>
          <c:order val="2"/>
          <c:tx>
            <c:strRef>
              <c:f>'Figure 5'!$B$19</c:f>
              <c:strCache>
                <c:ptCount val="1"/>
                <c:pt idx="0">
                  <c:v>English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5'!$C$15:$L$15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'Figure 5'!$C$19:$L$19</c:f>
              <c:numCache>
                <c:formatCode>0.0%</c:formatCode>
                <c:ptCount val="10"/>
                <c:pt idx="0">
                  <c:v>0.34783907163274885</c:v>
                </c:pt>
                <c:pt idx="1">
                  <c:v>0.35403500243072433</c:v>
                </c:pt>
                <c:pt idx="2">
                  <c:v>0.36725984071942996</c:v>
                </c:pt>
                <c:pt idx="3">
                  <c:v>0.37123564671047882</c:v>
                </c:pt>
                <c:pt idx="4">
                  <c:v>0.37112049090199695</c:v>
                </c:pt>
                <c:pt idx="5">
                  <c:v>0.37066455809941418</c:v>
                </c:pt>
                <c:pt idx="6">
                  <c:v>0.37782355448217075</c:v>
                </c:pt>
                <c:pt idx="7">
                  <c:v>0.40781818800394654</c:v>
                </c:pt>
                <c:pt idx="8">
                  <c:v>0.44165837479270315</c:v>
                </c:pt>
                <c:pt idx="9">
                  <c:v>0.46084786413431</c:v>
                </c:pt>
              </c:numCache>
            </c:numRef>
          </c:val>
        </c:ser>
        <c:ser>
          <c:idx val="3"/>
          <c:order val="3"/>
          <c:tx>
            <c:strRef>
              <c:f>'Figure 5'!$B$20</c:f>
              <c:strCache>
                <c:ptCount val="1"/>
                <c:pt idx="0">
                  <c:v>Xhosa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'Figure 5'!$C$15:$L$15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'Figure 5'!$C$20:$L$20</c:f>
              <c:numCache>
                <c:formatCode>0.0%</c:formatCode>
                <c:ptCount val="10"/>
                <c:pt idx="0">
                  <c:v>1.787618925722087E-2</c:v>
                </c:pt>
                <c:pt idx="1">
                  <c:v>1.9243234483876194E-2</c:v>
                </c:pt>
                <c:pt idx="2">
                  <c:v>1.7376062188012041E-2</c:v>
                </c:pt>
                <c:pt idx="3">
                  <c:v>2.2134758431429192E-2</c:v>
                </c:pt>
                <c:pt idx="4">
                  <c:v>2.5112616606959175E-2</c:v>
                </c:pt>
                <c:pt idx="5">
                  <c:v>2.7639003701973187E-2</c:v>
                </c:pt>
                <c:pt idx="6">
                  <c:v>2.9656201164938202E-2</c:v>
                </c:pt>
                <c:pt idx="7">
                  <c:v>3.2218555438369677E-2</c:v>
                </c:pt>
                <c:pt idx="8">
                  <c:v>3.1973466003316749E-2</c:v>
                </c:pt>
                <c:pt idx="9">
                  <c:v>3.091981590717573E-2</c:v>
                </c:pt>
              </c:numCache>
            </c:numRef>
          </c:val>
        </c:ser>
        <c:ser>
          <c:idx val="4"/>
          <c:order val="4"/>
          <c:tx>
            <c:strRef>
              <c:f>'Figure 5'!$B$21</c:f>
              <c:strCache>
                <c:ptCount val="1"/>
                <c:pt idx="0">
                  <c:v>Other official SA languages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'Figure 5'!$C$15:$L$15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'Figure 5'!$C$21:$L$21</c:f>
              <c:numCache>
                <c:formatCode>0.0%</c:formatCode>
                <c:ptCount val="10"/>
                <c:pt idx="0">
                  <c:v>2.3849140321686078E-2</c:v>
                </c:pt>
                <c:pt idx="1">
                  <c:v>2.8642035326527305E-2</c:v>
                </c:pt>
                <c:pt idx="2">
                  <c:v>2.5568723088061577E-2</c:v>
                </c:pt>
                <c:pt idx="3">
                  <c:v>3.3509063335018414E-2</c:v>
                </c:pt>
                <c:pt idx="4">
                  <c:v>3.9761642961018695E-2</c:v>
                </c:pt>
                <c:pt idx="5">
                  <c:v>4.2806311325162633E-2</c:v>
                </c:pt>
                <c:pt idx="6">
                  <c:v>4.9545389970166213E-2</c:v>
                </c:pt>
                <c:pt idx="7">
                  <c:v>5.0624298302316878E-2</c:v>
                </c:pt>
                <c:pt idx="8">
                  <c:v>5.2902155887230518E-2</c:v>
                </c:pt>
                <c:pt idx="9">
                  <c:v>5.3801776106825697E-2</c:v>
                </c:pt>
              </c:numCache>
            </c:numRef>
          </c:val>
        </c:ser>
        <c:ser>
          <c:idx val="5"/>
          <c:order val="5"/>
          <c:tx>
            <c:strRef>
              <c:f>'Figure 5'!$B$22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'Figure 5'!$C$15:$L$15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f>'Figure 5'!$C$22:$L$22</c:f>
              <c:numCache>
                <c:formatCode>0.0%</c:formatCode>
                <c:ptCount val="10"/>
                <c:pt idx="0">
                  <c:v>2.6195656811297409E-2</c:v>
                </c:pt>
                <c:pt idx="1">
                  <c:v>2.6859504132231406E-2</c:v>
                </c:pt>
                <c:pt idx="2">
                  <c:v>3.1475060016004267E-2</c:v>
                </c:pt>
                <c:pt idx="3">
                  <c:v>3.5350617462266191E-2</c:v>
                </c:pt>
                <c:pt idx="4">
                  <c:v>4.0151810733160716E-2</c:v>
                </c:pt>
                <c:pt idx="5">
                  <c:v>4.3992380404701145E-2</c:v>
                </c:pt>
                <c:pt idx="6">
                  <c:v>4.7947151584031823E-2</c:v>
                </c:pt>
                <c:pt idx="7">
                  <c:v>4.6949954070697103E-2</c:v>
                </c:pt>
                <c:pt idx="8">
                  <c:v>3.9203980099502489E-2</c:v>
                </c:pt>
                <c:pt idx="9">
                  <c:v>3.8633564529720617E-2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1295167904"/>
        <c:axId val="1295168464"/>
      </c:barChart>
      <c:catAx>
        <c:axId val="1295167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95168464"/>
        <c:crosses val="autoZero"/>
        <c:auto val="1"/>
        <c:lblAlgn val="ctr"/>
        <c:lblOffset val="100"/>
        <c:noMultiLvlLbl val="0"/>
      </c:catAx>
      <c:valAx>
        <c:axId val="1295168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Percentage</a:t>
                </a:r>
              </a:p>
            </c:rich>
          </c:tx>
          <c:layout>
            <c:manualLayout>
              <c:xMode val="edge"/>
              <c:yMode val="edge"/>
              <c:x val="2.0843776106934005E-2"/>
              <c:y val="0.2915892306939893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95167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7679928166873879"/>
          <c:y val="0.89535343408160939"/>
          <c:w val="0.77400604529696948"/>
          <c:h val="9.359686017508681E-2"/>
        </c:manualLayout>
      </c:layout>
      <c:overlay val="0"/>
      <c:spPr>
        <a:solidFill>
          <a:schemeClr val="accent3">
            <a:lumMod val="20000"/>
            <a:lumOff val="8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</xdr:colOff>
      <xdr:row>25</xdr:row>
      <xdr:rowOff>7620</xdr:rowOff>
    </xdr:from>
    <xdr:to>
      <xdr:col>11</xdr:col>
      <xdr:colOff>274320</xdr:colOff>
      <xdr:row>38</xdr:row>
      <xdr:rowOff>83820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</xdr:colOff>
      <xdr:row>25</xdr:row>
      <xdr:rowOff>7620</xdr:rowOff>
    </xdr:from>
    <xdr:to>
      <xdr:col>11</xdr:col>
      <xdr:colOff>274320</xdr:colOff>
      <xdr:row>38</xdr:row>
      <xdr:rowOff>83820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showGridLines="0" tabSelected="1" workbookViewId="0">
      <selection activeCell="B14" sqref="B14"/>
    </sheetView>
  </sheetViews>
  <sheetFormatPr defaultRowHeight="14.4" x14ac:dyDescent="0.3"/>
  <cols>
    <col min="1" max="1" width="13.109375" customWidth="1"/>
    <col min="2" max="2" width="14.77734375" customWidth="1"/>
    <col min="3" max="12" width="7.77734375" customWidth="1"/>
  </cols>
  <sheetData>
    <row r="1" spans="1:12" ht="17.399999999999999" x14ac:dyDescent="0.3">
      <c r="A1" s="3" t="s">
        <v>9</v>
      </c>
    </row>
    <row r="2" spans="1:12" ht="4.8" customHeight="1" thickBot="1" x14ac:dyDescent="0.35"/>
    <row r="3" spans="1:12" x14ac:dyDescent="0.3">
      <c r="A3" s="65" t="s">
        <v>7</v>
      </c>
      <c r="B3" s="66"/>
      <c r="C3" s="67" t="s">
        <v>24</v>
      </c>
      <c r="D3" s="13" t="s">
        <v>25</v>
      </c>
      <c r="E3" s="13" t="s">
        <v>26</v>
      </c>
      <c r="F3" s="13" t="s">
        <v>27</v>
      </c>
      <c r="G3" s="13" t="s">
        <v>28</v>
      </c>
      <c r="H3" s="13" t="s">
        <v>29</v>
      </c>
      <c r="I3" s="13" t="s">
        <v>30</v>
      </c>
      <c r="J3" s="13" t="s">
        <v>31</v>
      </c>
      <c r="K3" s="13" t="s">
        <v>32</v>
      </c>
      <c r="L3" s="14" t="s">
        <v>33</v>
      </c>
    </row>
    <row r="4" spans="1:12" x14ac:dyDescent="0.3">
      <c r="A4" s="43" t="s">
        <v>1</v>
      </c>
      <c r="B4" s="44" t="s">
        <v>1</v>
      </c>
      <c r="C4" s="4">
        <v>13314</v>
      </c>
      <c r="D4" s="5">
        <v>13646</v>
      </c>
      <c r="E4" s="5">
        <v>13930</v>
      </c>
      <c r="F4" s="5">
        <v>13913</v>
      </c>
      <c r="G4" s="5">
        <v>13502</v>
      </c>
      <c r="H4" s="5">
        <v>12843</v>
      </c>
      <c r="I4" s="5">
        <v>13399</v>
      </c>
      <c r="J4" s="5">
        <v>13208</v>
      </c>
      <c r="K4" s="5">
        <v>12754</v>
      </c>
      <c r="L4" s="6">
        <v>12545</v>
      </c>
    </row>
    <row r="5" spans="1:12" x14ac:dyDescent="0.3">
      <c r="A5" s="45"/>
      <c r="B5" s="46" t="s">
        <v>2</v>
      </c>
      <c r="C5" s="4">
        <v>380</v>
      </c>
      <c r="D5" s="5">
        <v>454</v>
      </c>
      <c r="E5" s="5">
        <v>722</v>
      </c>
      <c r="F5" s="5">
        <v>980</v>
      </c>
      <c r="G5" s="5">
        <v>1267</v>
      </c>
      <c r="H5" s="5">
        <v>1483</v>
      </c>
      <c r="I5" s="5">
        <v>539</v>
      </c>
      <c r="J5" s="5">
        <v>383</v>
      </c>
      <c r="K5" s="5">
        <v>339</v>
      </c>
      <c r="L5" s="6">
        <v>284</v>
      </c>
    </row>
    <row r="6" spans="1:12" x14ac:dyDescent="0.3">
      <c r="A6" s="47"/>
      <c r="B6" s="48" t="s">
        <v>22</v>
      </c>
      <c r="C6" s="31">
        <v>13694</v>
      </c>
      <c r="D6" s="32">
        <v>14100</v>
      </c>
      <c r="E6" s="32">
        <v>14652</v>
      </c>
      <c r="F6" s="32">
        <v>14893</v>
      </c>
      <c r="G6" s="32">
        <v>14769</v>
      </c>
      <c r="H6" s="32">
        <v>14326</v>
      </c>
      <c r="I6" s="32">
        <v>13938</v>
      </c>
      <c r="J6" s="32">
        <v>13591</v>
      </c>
      <c r="K6" s="32">
        <v>13093</v>
      </c>
      <c r="L6" s="33">
        <v>12829</v>
      </c>
    </row>
    <row r="7" spans="1:12" x14ac:dyDescent="0.3">
      <c r="A7" s="49" t="s">
        <v>21</v>
      </c>
      <c r="B7" s="46" t="s">
        <v>3</v>
      </c>
      <c r="C7" s="4">
        <v>8153</v>
      </c>
      <c r="D7" s="5">
        <v>8739</v>
      </c>
      <c r="E7" s="5">
        <v>9638</v>
      </c>
      <c r="F7" s="5">
        <v>10281</v>
      </c>
      <c r="G7" s="5">
        <v>10463</v>
      </c>
      <c r="H7" s="5">
        <v>10313</v>
      </c>
      <c r="I7" s="5">
        <v>10638</v>
      </c>
      <c r="J7" s="5">
        <v>11987</v>
      </c>
      <c r="K7" s="5">
        <v>13316</v>
      </c>
      <c r="L7" s="6">
        <v>14219</v>
      </c>
    </row>
    <row r="8" spans="1:12" x14ac:dyDescent="0.3">
      <c r="A8" s="50"/>
      <c r="B8" s="46" t="s">
        <v>4</v>
      </c>
      <c r="C8" s="4">
        <v>419</v>
      </c>
      <c r="D8" s="5">
        <v>475</v>
      </c>
      <c r="E8" s="5">
        <v>456</v>
      </c>
      <c r="F8" s="5">
        <v>613</v>
      </c>
      <c r="G8" s="5">
        <v>708</v>
      </c>
      <c r="H8" s="5">
        <v>769</v>
      </c>
      <c r="I8" s="5">
        <v>835</v>
      </c>
      <c r="J8" s="5">
        <v>947</v>
      </c>
      <c r="K8" s="5">
        <v>964</v>
      </c>
      <c r="L8" s="6">
        <v>954</v>
      </c>
    </row>
    <row r="9" spans="1:12" ht="28.8" x14ac:dyDescent="0.3">
      <c r="A9" s="50"/>
      <c r="B9" s="51" t="s">
        <v>5</v>
      </c>
      <c r="C9" s="24">
        <v>559</v>
      </c>
      <c r="D9" s="25">
        <v>707</v>
      </c>
      <c r="E9" s="25">
        <v>671</v>
      </c>
      <c r="F9" s="25">
        <v>928</v>
      </c>
      <c r="G9" s="25">
        <v>1121</v>
      </c>
      <c r="H9" s="25">
        <v>1191</v>
      </c>
      <c r="I9" s="25">
        <v>1395</v>
      </c>
      <c r="J9" s="25">
        <v>1488</v>
      </c>
      <c r="K9" s="25">
        <v>1595</v>
      </c>
      <c r="L9" s="26">
        <v>1660</v>
      </c>
    </row>
    <row r="10" spans="1:12" x14ac:dyDescent="0.3">
      <c r="A10" s="52"/>
      <c r="B10" s="53" t="s">
        <v>6</v>
      </c>
      <c r="C10" s="7">
        <v>614</v>
      </c>
      <c r="D10" s="8">
        <v>663</v>
      </c>
      <c r="E10" s="8">
        <v>826</v>
      </c>
      <c r="F10" s="8">
        <v>979</v>
      </c>
      <c r="G10" s="8">
        <v>1132</v>
      </c>
      <c r="H10" s="8">
        <v>1224</v>
      </c>
      <c r="I10" s="8">
        <v>1350</v>
      </c>
      <c r="J10" s="8">
        <v>1380</v>
      </c>
      <c r="K10" s="8">
        <v>1182</v>
      </c>
      <c r="L10" s="9">
        <v>1192</v>
      </c>
    </row>
    <row r="11" spans="1:12" ht="15" thickBot="1" x14ac:dyDescent="0.35">
      <c r="A11" s="54"/>
      <c r="B11" s="55" t="s">
        <v>23</v>
      </c>
      <c r="C11" s="34">
        <v>9745</v>
      </c>
      <c r="D11" s="35">
        <v>10584</v>
      </c>
      <c r="E11" s="35">
        <v>11591</v>
      </c>
      <c r="F11" s="35">
        <v>12801</v>
      </c>
      <c r="G11" s="35">
        <v>13424</v>
      </c>
      <c r="H11" s="35">
        <v>13497</v>
      </c>
      <c r="I11" s="35">
        <v>14218</v>
      </c>
      <c r="J11" s="35">
        <v>15802</v>
      </c>
      <c r="K11" s="35">
        <v>17057</v>
      </c>
      <c r="L11" s="36">
        <v>18025</v>
      </c>
    </row>
    <row r="12" spans="1:12" ht="15.6" thickTop="1" thickBot="1" x14ac:dyDescent="0.35">
      <c r="A12" s="56" t="s">
        <v>10</v>
      </c>
      <c r="B12" s="57"/>
      <c r="C12" s="10">
        <v>23439</v>
      </c>
      <c r="D12" s="11">
        <v>24684</v>
      </c>
      <c r="E12" s="11">
        <v>26243</v>
      </c>
      <c r="F12" s="11">
        <v>27694</v>
      </c>
      <c r="G12" s="11">
        <v>28193</v>
      </c>
      <c r="H12" s="11">
        <v>27823</v>
      </c>
      <c r="I12" s="11">
        <v>28156</v>
      </c>
      <c r="J12" s="11">
        <v>29393</v>
      </c>
      <c r="K12" s="11">
        <v>30150</v>
      </c>
      <c r="L12" s="12">
        <v>30854</v>
      </c>
    </row>
    <row r="14" spans="1:12" ht="15" thickBot="1" x14ac:dyDescent="0.35">
      <c r="A14" s="2" t="s">
        <v>8</v>
      </c>
    </row>
    <row r="15" spans="1:12" x14ac:dyDescent="0.3">
      <c r="A15" s="65" t="s">
        <v>7</v>
      </c>
      <c r="B15" s="66"/>
      <c r="C15" s="67" t="str">
        <f t="shared" ref="C15:L15" si="0">C3</f>
        <v>2007</v>
      </c>
      <c r="D15" s="13" t="str">
        <f t="shared" si="0"/>
        <v>2008</v>
      </c>
      <c r="E15" s="13" t="str">
        <f t="shared" si="0"/>
        <v>2009</v>
      </c>
      <c r="F15" s="13" t="str">
        <f t="shared" si="0"/>
        <v>2010</v>
      </c>
      <c r="G15" s="13" t="str">
        <f t="shared" si="0"/>
        <v>2011</v>
      </c>
      <c r="H15" s="13" t="str">
        <f t="shared" si="0"/>
        <v>2012</v>
      </c>
      <c r="I15" s="13" t="str">
        <f t="shared" si="0"/>
        <v>2013</v>
      </c>
      <c r="J15" s="13" t="str">
        <f t="shared" si="0"/>
        <v>2014</v>
      </c>
      <c r="K15" s="13" t="str">
        <f t="shared" si="0"/>
        <v>2015</v>
      </c>
      <c r="L15" s="14" t="str">
        <f t="shared" si="0"/>
        <v>2016</v>
      </c>
    </row>
    <row r="16" spans="1:12" x14ac:dyDescent="0.3">
      <c r="A16" s="58" t="s">
        <v>1</v>
      </c>
      <c r="B16" s="44" t="s">
        <v>1</v>
      </c>
      <c r="C16" s="15">
        <f>C4/C$12</f>
        <v>0.56802764623064128</v>
      </c>
      <c r="D16" s="16">
        <f t="shared" ref="D16:L16" si="1">D4/D$12</f>
        <v>0.55282774266731483</v>
      </c>
      <c r="E16" s="16">
        <f t="shared" si="1"/>
        <v>0.53080821552413981</v>
      </c>
      <c r="F16" s="16">
        <f t="shared" si="1"/>
        <v>0.50238318769408541</v>
      </c>
      <c r="G16" s="16">
        <f t="shared" si="1"/>
        <v>0.47891320540559712</v>
      </c>
      <c r="H16" s="16">
        <f t="shared" si="1"/>
        <v>0.46159652086403336</v>
      </c>
      <c r="I16" s="16">
        <f t="shared" si="1"/>
        <v>0.47588435857366101</v>
      </c>
      <c r="J16" s="16">
        <f t="shared" si="1"/>
        <v>0.44935869084475893</v>
      </c>
      <c r="K16" s="16">
        <f t="shared" si="1"/>
        <v>0.42301824212271971</v>
      </c>
      <c r="L16" s="17">
        <f t="shared" si="1"/>
        <v>0.40659233810851103</v>
      </c>
    </row>
    <row r="17" spans="1:12" x14ac:dyDescent="0.3">
      <c r="A17" s="59"/>
      <c r="B17" s="46" t="s">
        <v>2</v>
      </c>
      <c r="C17" s="15">
        <f t="shared" ref="C17:L17" si="2">C5/C$12</f>
        <v>1.6212295746405564E-2</v>
      </c>
      <c r="D17" s="16">
        <f t="shared" si="2"/>
        <v>1.8392480959325878E-2</v>
      </c>
      <c r="E17" s="16">
        <f t="shared" si="2"/>
        <v>2.7512098464352399E-2</v>
      </c>
      <c r="F17" s="16">
        <f t="shared" si="2"/>
        <v>3.5386726366722035E-2</v>
      </c>
      <c r="G17" s="16">
        <f t="shared" si="2"/>
        <v>4.4940233391267334E-2</v>
      </c>
      <c r="H17" s="16">
        <f t="shared" si="2"/>
        <v>5.3301225604715521E-2</v>
      </c>
      <c r="I17" s="16">
        <f t="shared" si="2"/>
        <v>1.9143344225031965E-2</v>
      </c>
      <c r="J17" s="16">
        <f t="shared" si="2"/>
        <v>1.3030313339910863E-2</v>
      </c>
      <c r="K17" s="16">
        <f t="shared" si="2"/>
        <v>1.1243781094527363E-2</v>
      </c>
      <c r="L17" s="17">
        <f t="shared" si="2"/>
        <v>9.204641213456927E-3</v>
      </c>
    </row>
    <row r="18" spans="1:12" x14ac:dyDescent="0.3">
      <c r="A18" s="60"/>
      <c r="B18" s="48" t="s">
        <v>22</v>
      </c>
      <c r="C18" s="37">
        <f>SUM(C16:C17)</f>
        <v>0.58423994197704687</v>
      </c>
      <c r="D18" s="38">
        <f>SUM(D16:D17)</f>
        <v>0.57122022362664071</v>
      </c>
      <c r="E18" s="38">
        <f>SUM(E16:E17)</f>
        <v>0.55832031398849225</v>
      </c>
      <c r="F18" s="38">
        <f>SUM(F16:F17)</f>
        <v>0.53776991406080743</v>
      </c>
      <c r="G18" s="38">
        <f>SUM(G16:G17)</f>
        <v>0.52385343879686441</v>
      </c>
      <c r="H18" s="38">
        <f>SUM(H16:H17)</f>
        <v>0.51489774646874886</v>
      </c>
      <c r="I18" s="38">
        <f>SUM(I16:I17)</f>
        <v>0.49502770279869296</v>
      </c>
      <c r="J18" s="38">
        <f>SUM(J16:J17)</f>
        <v>0.46238900418466977</v>
      </c>
      <c r="K18" s="38">
        <f>SUM(K16:K17)</f>
        <v>0.43426202321724705</v>
      </c>
      <c r="L18" s="39">
        <f>SUM(L16:L17)</f>
        <v>0.41579697932196796</v>
      </c>
    </row>
    <row r="19" spans="1:12" x14ac:dyDescent="0.3">
      <c r="A19" s="58" t="s">
        <v>21</v>
      </c>
      <c r="B19" s="46" t="s">
        <v>3</v>
      </c>
      <c r="C19" s="15">
        <f t="shared" ref="C19:L19" si="3">C7/C$12</f>
        <v>0.34783907163274885</v>
      </c>
      <c r="D19" s="16">
        <f t="shared" si="3"/>
        <v>0.35403500243072433</v>
      </c>
      <c r="E19" s="16">
        <f t="shared" si="3"/>
        <v>0.36725984071942996</v>
      </c>
      <c r="F19" s="16">
        <f t="shared" si="3"/>
        <v>0.37123564671047882</v>
      </c>
      <c r="G19" s="16">
        <f t="shared" si="3"/>
        <v>0.37112049090199695</v>
      </c>
      <c r="H19" s="16">
        <f t="shared" si="3"/>
        <v>0.37066455809941418</v>
      </c>
      <c r="I19" s="16">
        <f t="shared" si="3"/>
        <v>0.37782355448217075</v>
      </c>
      <c r="J19" s="16">
        <f t="shared" si="3"/>
        <v>0.40781818800394654</v>
      </c>
      <c r="K19" s="16">
        <f t="shared" si="3"/>
        <v>0.44165837479270315</v>
      </c>
      <c r="L19" s="17">
        <f t="shared" si="3"/>
        <v>0.46084786413431</v>
      </c>
    </row>
    <row r="20" spans="1:12" x14ac:dyDescent="0.3">
      <c r="A20" s="59"/>
      <c r="B20" s="46" t="s">
        <v>4</v>
      </c>
      <c r="C20" s="15">
        <f t="shared" ref="C20:L20" si="4">C8/C$12</f>
        <v>1.787618925722087E-2</v>
      </c>
      <c r="D20" s="16">
        <f t="shared" si="4"/>
        <v>1.9243234483876194E-2</v>
      </c>
      <c r="E20" s="16">
        <f t="shared" si="4"/>
        <v>1.7376062188012041E-2</v>
      </c>
      <c r="F20" s="16">
        <f t="shared" si="4"/>
        <v>2.2134758431429192E-2</v>
      </c>
      <c r="G20" s="16">
        <f t="shared" si="4"/>
        <v>2.5112616606959175E-2</v>
      </c>
      <c r="H20" s="16">
        <f t="shared" si="4"/>
        <v>2.7639003701973187E-2</v>
      </c>
      <c r="I20" s="16">
        <f t="shared" si="4"/>
        <v>2.9656201164938202E-2</v>
      </c>
      <c r="J20" s="16">
        <f t="shared" si="4"/>
        <v>3.2218555438369677E-2</v>
      </c>
      <c r="K20" s="16">
        <f t="shared" si="4"/>
        <v>3.1973466003316749E-2</v>
      </c>
      <c r="L20" s="17">
        <f t="shared" si="4"/>
        <v>3.091981590717573E-2</v>
      </c>
    </row>
    <row r="21" spans="1:12" ht="28.8" x14ac:dyDescent="0.3">
      <c r="A21" s="59"/>
      <c r="B21" s="51" t="s">
        <v>5</v>
      </c>
      <c r="C21" s="27">
        <f t="shared" ref="C21:L21" si="5">C9/C$12</f>
        <v>2.3849140321686078E-2</v>
      </c>
      <c r="D21" s="28">
        <f t="shared" si="5"/>
        <v>2.8642035326527305E-2</v>
      </c>
      <c r="E21" s="28">
        <f t="shared" si="5"/>
        <v>2.5568723088061577E-2</v>
      </c>
      <c r="F21" s="28">
        <f t="shared" si="5"/>
        <v>3.3509063335018414E-2</v>
      </c>
      <c r="G21" s="28">
        <f t="shared" si="5"/>
        <v>3.9761642961018695E-2</v>
      </c>
      <c r="H21" s="28">
        <f t="shared" si="5"/>
        <v>4.2806311325162633E-2</v>
      </c>
      <c r="I21" s="28">
        <f t="shared" si="5"/>
        <v>4.9545389970166213E-2</v>
      </c>
      <c r="J21" s="28">
        <f t="shared" si="5"/>
        <v>5.0624298302316878E-2</v>
      </c>
      <c r="K21" s="28">
        <f t="shared" si="5"/>
        <v>5.2902155887230518E-2</v>
      </c>
      <c r="L21" s="29">
        <f t="shared" si="5"/>
        <v>5.3801776106825697E-2</v>
      </c>
    </row>
    <row r="22" spans="1:12" x14ac:dyDescent="0.3">
      <c r="A22" s="59"/>
      <c r="B22" s="53" t="s">
        <v>6</v>
      </c>
      <c r="C22" s="18">
        <f t="shared" ref="C22:L22" si="6">C10/C$12</f>
        <v>2.6195656811297409E-2</v>
      </c>
      <c r="D22" s="19">
        <f t="shared" si="6"/>
        <v>2.6859504132231406E-2</v>
      </c>
      <c r="E22" s="19">
        <f t="shared" si="6"/>
        <v>3.1475060016004267E-2</v>
      </c>
      <c r="F22" s="19">
        <f t="shared" si="6"/>
        <v>3.5350617462266191E-2</v>
      </c>
      <c r="G22" s="19">
        <f t="shared" si="6"/>
        <v>4.0151810733160716E-2</v>
      </c>
      <c r="H22" s="19">
        <f t="shared" si="6"/>
        <v>4.3992380404701145E-2</v>
      </c>
      <c r="I22" s="19">
        <f t="shared" si="6"/>
        <v>4.7947151584031823E-2</v>
      </c>
      <c r="J22" s="19">
        <f t="shared" si="6"/>
        <v>4.6949954070697103E-2</v>
      </c>
      <c r="K22" s="19">
        <f t="shared" si="6"/>
        <v>3.9203980099502489E-2</v>
      </c>
      <c r="L22" s="20">
        <f t="shared" si="6"/>
        <v>3.8633564529720617E-2</v>
      </c>
    </row>
    <row r="23" spans="1:12" ht="15" thickBot="1" x14ac:dyDescent="0.35">
      <c r="A23" s="61"/>
      <c r="B23" s="55" t="s">
        <v>23</v>
      </c>
      <c r="C23" s="40">
        <f>SUM(C19:C22)</f>
        <v>0.41576005802295324</v>
      </c>
      <c r="D23" s="41">
        <f>SUM(D19:D22)</f>
        <v>0.42877977637335929</v>
      </c>
      <c r="E23" s="41">
        <f>SUM(E19:E22)</f>
        <v>0.44167968601150781</v>
      </c>
      <c r="F23" s="41">
        <f>SUM(F19:F22)</f>
        <v>0.46223008593919263</v>
      </c>
      <c r="G23" s="41">
        <f>SUM(G19:G22)</f>
        <v>0.47614656120313553</v>
      </c>
      <c r="H23" s="41">
        <f>SUM(H19:H22)</f>
        <v>0.48510225353125119</v>
      </c>
      <c r="I23" s="41">
        <f>SUM(I19:I22)</f>
        <v>0.50497229720130699</v>
      </c>
      <c r="J23" s="41">
        <f>SUM(J19:J22)</f>
        <v>0.53761099581533023</v>
      </c>
      <c r="K23" s="41">
        <f>SUM(K19:K22)</f>
        <v>0.56573797678275284</v>
      </c>
      <c r="L23" s="42">
        <f>SUM(L19:L22)</f>
        <v>0.58420302067803209</v>
      </c>
    </row>
    <row r="24" spans="1:12" ht="15.6" thickTop="1" thickBot="1" x14ac:dyDescent="0.35">
      <c r="A24" s="56" t="s">
        <v>0</v>
      </c>
      <c r="B24" s="57" t="s">
        <v>0</v>
      </c>
      <c r="C24" s="21">
        <f t="shared" ref="C24:L24" si="7">C12/C$12</f>
        <v>1</v>
      </c>
      <c r="D24" s="22">
        <f t="shared" si="7"/>
        <v>1</v>
      </c>
      <c r="E24" s="22">
        <f t="shared" si="7"/>
        <v>1</v>
      </c>
      <c r="F24" s="22">
        <f t="shared" si="7"/>
        <v>1</v>
      </c>
      <c r="G24" s="22">
        <f t="shared" si="7"/>
        <v>1</v>
      </c>
      <c r="H24" s="22">
        <f t="shared" si="7"/>
        <v>1</v>
      </c>
      <c r="I24" s="22">
        <f t="shared" si="7"/>
        <v>1</v>
      </c>
      <c r="J24" s="22">
        <f t="shared" si="7"/>
        <v>1</v>
      </c>
      <c r="K24" s="22">
        <f t="shared" si="7"/>
        <v>1</v>
      </c>
      <c r="L24" s="23">
        <f t="shared" si="7"/>
        <v>1</v>
      </c>
    </row>
    <row r="26" spans="1:12" x14ac:dyDescent="0.3">
      <c r="B26" s="1"/>
    </row>
    <row r="40" spans="2:11" x14ac:dyDescent="0.3">
      <c r="B40" s="30" t="s">
        <v>12</v>
      </c>
      <c r="C40" s="30"/>
      <c r="D40" s="30"/>
      <c r="E40" s="30"/>
      <c r="F40" s="30"/>
      <c r="G40" s="30"/>
      <c r="H40" s="30"/>
      <c r="I40" s="30"/>
      <c r="J40" s="30"/>
      <c r="K40" s="30"/>
    </row>
    <row r="41" spans="2:11" x14ac:dyDescent="0.3">
      <c r="B41" s="30"/>
      <c r="C41" s="30"/>
      <c r="D41" s="30"/>
      <c r="E41" s="30"/>
      <c r="F41" s="30"/>
      <c r="G41" s="30"/>
      <c r="H41" s="30"/>
      <c r="I41" s="30"/>
      <c r="J41" s="30"/>
      <c r="K41" s="30"/>
    </row>
  </sheetData>
  <mergeCells count="5">
    <mergeCell ref="A15:B15"/>
    <mergeCell ref="A3:B3"/>
    <mergeCell ref="B40:K41"/>
    <mergeCell ref="A16:A18"/>
    <mergeCell ref="A19:A23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  <headerFooter>
    <oddFooter>&amp;L&amp;9&amp;D&amp;R&amp;9US, Junie statistiek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showGridLines="0" workbookViewId="0">
      <selection activeCell="C48" sqref="C48"/>
    </sheetView>
  </sheetViews>
  <sheetFormatPr defaultRowHeight="14.4" x14ac:dyDescent="0.3"/>
  <cols>
    <col min="1" max="1" width="13.109375" customWidth="1"/>
    <col min="2" max="2" width="14.77734375" customWidth="1"/>
    <col min="3" max="12" width="7.77734375" customWidth="1"/>
  </cols>
  <sheetData>
    <row r="1" spans="1:12" ht="17.399999999999999" x14ac:dyDescent="0.3">
      <c r="A1" s="3" t="s">
        <v>20</v>
      </c>
    </row>
    <row r="2" spans="1:12" ht="4.8" customHeight="1" thickBot="1" x14ac:dyDescent="0.35"/>
    <row r="3" spans="1:12" x14ac:dyDescent="0.3">
      <c r="A3" s="65" t="s">
        <v>13</v>
      </c>
      <c r="B3" s="66"/>
      <c r="C3" s="67" t="s">
        <v>24</v>
      </c>
      <c r="D3" s="13" t="s">
        <v>25</v>
      </c>
      <c r="E3" s="13" t="s">
        <v>26</v>
      </c>
      <c r="F3" s="13" t="s">
        <v>27</v>
      </c>
      <c r="G3" s="13" t="s">
        <v>28</v>
      </c>
      <c r="H3" s="13" t="s">
        <v>29</v>
      </c>
      <c r="I3" s="13" t="s">
        <v>30</v>
      </c>
      <c r="J3" s="13" t="s">
        <v>31</v>
      </c>
      <c r="K3" s="13" t="s">
        <v>32</v>
      </c>
      <c r="L3" s="14" t="s">
        <v>33</v>
      </c>
    </row>
    <row r="4" spans="1:12" x14ac:dyDescent="0.3">
      <c r="A4" s="43" t="s">
        <v>1</v>
      </c>
      <c r="B4" s="44" t="s">
        <v>1</v>
      </c>
      <c r="C4" s="4">
        <v>13314</v>
      </c>
      <c r="D4" s="5">
        <v>13646</v>
      </c>
      <c r="E4" s="5">
        <v>13930</v>
      </c>
      <c r="F4" s="5">
        <v>13913</v>
      </c>
      <c r="G4" s="5">
        <v>13502</v>
      </c>
      <c r="H4" s="5">
        <v>12843</v>
      </c>
      <c r="I4" s="5">
        <v>13399</v>
      </c>
      <c r="J4" s="5">
        <v>13208</v>
      </c>
      <c r="K4" s="5">
        <v>12754</v>
      </c>
      <c r="L4" s="6">
        <v>12545</v>
      </c>
    </row>
    <row r="5" spans="1:12" x14ac:dyDescent="0.3">
      <c r="A5" s="45"/>
      <c r="B5" s="46" t="s">
        <v>2</v>
      </c>
      <c r="C5" s="4">
        <v>380</v>
      </c>
      <c r="D5" s="5">
        <v>454</v>
      </c>
      <c r="E5" s="5">
        <v>722</v>
      </c>
      <c r="F5" s="5">
        <v>980</v>
      </c>
      <c r="G5" s="5">
        <v>1267</v>
      </c>
      <c r="H5" s="5">
        <v>1483</v>
      </c>
      <c r="I5" s="5">
        <v>539</v>
      </c>
      <c r="J5" s="5">
        <v>383</v>
      </c>
      <c r="K5" s="5">
        <v>339</v>
      </c>
      <c r="L5" s="6">
        <v>284</v>
      </c>
    </row>
    <row r="6" spans="1:12" x14ac:dyDescent="0.3">
      <c r="A6" s="47"/>
      <c r="B6" s="48" t="s">
        <v>36</v>
      </c>
      <c r="C6" s="31">
        <v>13694</v>
      </c>
      <c r="D6" s="32">
        <v>14100</v>
      </c>
      <c r="E6" s="32">
        <v>14652</v>
      </c>
      <c r="F6" s="32">
        <v>14893</v>
      </c>
      <c r="G6" s="32">
        <v>14769</v>
      </c>
      <c r="H6" s="32">
        <v>14326</v>
      </c>
      <c r="I6" s="32">
        <v>13938</v>
      </c>
      <c r="J6" s="32">
        <v>13591</v>
      </c>
      <c r="K6" s="32">
        <v>13093</v>
      </c>
      <c r="L6" s="33">
        <v>12829</v>
      </c>
    </row>
    <row r="7" spans="1:12" x14ac:dyDescent="0.3">
      <c r="A7" s="49" t="s">
        <v>21</v>
      </c>
      <c r="B7" s="62" t="s">
        <v>14</v>
      </c>
      <c r="C7" s="4">
        <v>8153</v>
      </c>
      <c r="D7" s="5">
        <v>8739</v>
      </c>
      <c r="E7" s="5">
        <v>9638</v>
      </c>
      <c r="F7" s="5">
        <v>10281</v>
      </c>
      <c r="G7" s="5">
        <v>10463</v>
      </c>
      <c r="H7" s="5">
        <v>10313</v>
      </c>
      <c r="I7" s="5">
        <v>10638</v>
      </c>
      <c r="J7" s="5">
        <v>11987</v>
      </c>
      <c r="K7" s="5">
        <v>13316</v>
      </c>
      <c r="L7" s="6">
        <v>14219</v>
      </c>
    </row>
    <row r="8" spans="1:12" x14ac:dyDescent="0.3">
      <c r="A8" s="50"/>
      <c r="B8" s="62" t="s">
        <v>4</v>
      </c>
      <c r="C8" s="4">
        <v>419</v>
      </c>
      <c r="D8" s="5">
        <v>475</v>
      </c>
      <c r="E8" s="5">
        <v>456</v>
      </c>
      <c r="F8" s="5">
        <v>613</v>
      </c>
      <c r="G8" s="5">
        <v>708</v>
      </c>
      <c r="H8" s="5">
        <v>769</v>
      </c>
      <c r="I8" s="5">
        <v>835</v>
      </c>
      <c r="J8" s="5">
        <v>947</v>
      </c>
      <c r="K8" s="5">
        <v>964</v>
      </c>
      <c r="L8" s="6">
        <v>954</v>
      </c>
    </row>
    <row r="9" spans="1:12" ht="28.8" x14ac:dyDescent="0.3">
      <c r="A9" s="50"/>
      <c r="B9" s="63" t="s">
        <v>15</v>
      </c>
      <c r="C9" s="24">
        <v>559</v>
      </c>
      <c r="D9" s="25">
        <v>707</v>
      </c>
      <c r="E9" s="25">
        <v>671</v>
      </c>
      <c r="F9" s="25">
        <v>928</v>
      </c>
      <c r="G9" s="25">
        <v>1121</v>
      </c>
      <c r="H9" s="25">
        <v>1191</v>
      </c>
      <c r="I9" s="25">
        <v>1395</v>
      </c>
      <c r="J9" s="25">
        <v>1488</v>
      </c>
      <c r="K9" s="25">
        <v>1595</v>
      </c>
      <c r="L9" s="26">
        <v>1660</v>
      </c>
    </row>
    <row r="10" spans="1:12" x14ac:dyDescent="0.3">
      <c r="A10" s="52"/>
      <c r="B10" s="64" t="s">
        <v>16</v>
      </c>
      <c r="C10" s="7">
        <v>614</v>
      </c>
      <c r="D10" s="8">
        <v>663</v>
      </c>
      <c r="E10" s="8">
        <v>826</v>
      </c>
      <c r="F10" s="8">
        <v>979</v>
      </c>
      <c r="G10" s="8">
        <v>1132</v>
      </c>
      <c r="H10" s="8">
        <v>1224</v>
      </c>
      <c r="I10" s="8">
        <v>1350</v>
      </c>
      <c r="J10" s="8">
        <v>1380</v>
      </c>
      <c r="K10" s="8">
        <v>1182</v>
      </c>
      <c r="L10" s="9">
        <v>1192</v>
      </c>
    </row>
    <row r="11" spans="1:12" ht="15" thickBot="1" x14ac:dyDescent="0.35">
      <c r="A11" s="54"/>
      <c r="B11" s="55" t="s">
        <v>35</v>
      </c>
      <c r="C11" s="34">
        <v>9745</v>
      </c>
      <c r="D11" s="35">
        <v>10584</v>
      </c>
      <c r="E11" s="35">
        <v>11591</v>
      </c>
      <c r="F11" s="35">
        <v>12801</v>
      </c>
      <c r="G11" s="35">
        <v>13424</v>
      </c>
      <c r="H11" s="35">
        <v>13497</v>
      </c>
      <c r="I11" s="35">
        <v>14218</v>
      </c>
      <c r="J11" s="35">
        <v>15802</v>
      </c>
      <c r="K11" s="35">
        <v>17057</v>
      </c>
      <c r="L11" s="36">
        <v>18025</v>
      </c>
    </row>
    <row r="12" spans="1:12" ht="15.6" thickTop="1" thickBot="1" x14ac:dyDescent="0.35">
      <c r="A12" s="56" t="s">
        <v>17</v>
      </c>
      <c r="B12" s="57"/>
      <c r="C12" s="10">
        <v>23439</v>
      </c>
      <c r="D12" s="11">
        <v>24684</v>
      </c>
      <c r="E12" s="11">
        <v>26243</v>
      </c>
      <c r="F12" s="11">
        <v>27694</v>
      </c>
      <c r="G12" s="11">
        <v>28193</v>
      </c>
      <c r="H12" s="11">
        <v>27823</v>
      </c>
      <c r="I12" s="11">
        <v>28156</v>
      </c>
      <c r="J12" s="11">
        <v>29393</v>
      </c>
      <c r="K12" s="11">
        <v>30150</v>
      </c>
      <c r="L12" s="12">
        <v>30854</v>
      </c>
    </row>
    <row r="14" spans="1:12" ht="15" thickBot="1" x14ac:dyDescent="0.35">
      <c r="A14" s="2" t="s">
        <v>19</v>
      </c>
    </row>
    <row r="15" spans="1:12" x14ac:dyDescent="0.3">
      <c r="A15" s="65" t="s">
        <v>13</v>
      </c>
      <c r="B15" s="66"/>
      <c r="C15" s="67" t="str">
        <f t="shared" ref="C15:L15" si="0">C3</f>
        <v>2007</v>
      </c>
      <c r="D15" s="13" t="str">
        <f t="shared" si="0"/>
        <v>2008</v>
      </c>
      <c r="E15" s="13" t="str">
        <f t="shared" si="0"/>
        <v>2009</v>
      </c>
      <c r="F15" s="13" t="str">
        <f t="shared" si="0"/>
        <v>2010</v>
      </c>
      <c r="G15" s="13" t="str">
        <f t="shared" si="0"/>
        <v>2011</v>
      </c>
      <c r="H15" s="13" t="str">
        <f t="shared" si="0"/>
        <v>2012</v>
      </c>
      <c r="I15" s="13" t="str">
        <f t="shared" si="0"/>
        <v>2013</v>
      </c>
      <c r="J15" s="13" t="str">
        <f t="shared" si="0"/>
        <v>2014</v>
      </c>
      <c r="K15" s="13" t="str">
        <f t="shared" si="0"/>
        <v>2015</v>
      </c>
      <c r="L15" s="14" t="str">
        <f t="shared" si="0"/>
        <v>2016</v>
      </c>
    </row>
    <row r="16" spans="1:12" x14ac:dyDescent="0.3">
      <c r="A16" s="58" t="s">
        <v>1</v>
      </c>
      <c r="B16" s="44" t="s">
        <v>1</v>
      </c>
      <c r="C16" s="15">
        <f>C4/C$12</f>
        <v>0.56802764623064128</v>
      </c>
      <c r="D16" s="16">
        <f t="shared" ref="D16:L16" si="1">D4/D$12</f>
        <v>0.55282774266731483</v>
      </c>
      <c r="E16" s="16">
        <f t="shared" si="1"/>
        <v>0.53080821552413981</v>
      </c>
      <c r="F16" s="16">
        <f t="shared" si="1"/>
        <v>0.50238318769408541</v>
      </c>
      <c r="G16" s="16">
        <f t="shared" si="1"/>
        <v>0.47891320540559712</v>
      </c>
      <c r="H16" s="16">
        <f t="shared" si="1"/>
        <v>0.46159652086403336</v>
      </c>
      <c r="I16" s="16">
        <f t="shared" si="1"/>
        <v>0.47588435857366101</v>
      </c>
      <c r="J16" s="16">
        <f t="shared" si="1"/>
        <v>0.44935869084475893</v>
      </c>
      <c r="K16" s="16">
        <f t="shared" si="1"/>
        <v>0.42301824212271971</v>
      </c>
      <c r="L16" s="17">
        <f t="shared" si="1"/>
        <v>0.40659233810851103</v>
      </c>
    </row>
    <row r="17" spans="1:12" x14ac:dyDescent="0.3">
      <c r="A17" s="59"/>
      <c r="B17" s="46" t="s">
        <v>2</v>
      </c>
      <c r="C17" s="15">
        <f t="shared" ref="C17:L17" si="2">C5/C$12</f>
        <v>1.6212295746405564E-2</v>
      </c>
      <c r="D17" s="16">
        <f t="shared" si="2"/>
        <v>1.8392480959325878E-2</v>
      </c>
      <c r="E17" s="16">
        <f t="shared" si="2"/>
        <v>2.7512098464352399E-2</v>
      </c>
      <c r="F17" s="16">
        <f t="shared" si="2"/>
        <v>3.5386726366722035E-2</v>
      </c>
      <c r="G17" s="16">
        <f t="shared" si="2"/>
        <v>4.4940233391267334E-2</v>
      </c>
      <c r="H17" s="16">
        <f t="shared" si="2"/>
        <v>5.3301225604715521E-2</v>
      </c>
      <c r="I17" s="16">
        <f t="shared" si="2"/>
        <v>1.9143344225031965E-2</v>
      </c>
      <c r="J17" s="16">
        <f t="shared" si="2"/>
        <v>1.3030313339910863E-2</v>
      </c>
      <c r="K17" s="16">
        <f t="shared" si="2"/>
        <v>1.1243781094527363E-2</v>
      </c>
      <c r="L17" s="17">
        <f t="shared" si="2"/>
        <v>9.204641213456927E-3</v>
      </c>
    </row>
    <row r="18" spans="1:12" x14ac:dyDescent="0.3">
      <c r="A18" s="60"/>
      <c r="B18" s="48" t="s">
        <v>36</v>
      </c>
      <c r="C18" s="37">
        <f>SUM(C16:C17)</f>
        <v>0.58423994197704687</v>
      </c>
      <c r="D18" s="38">
        <f>SUM(D16:D17)</f>
        <v>0.57122022362664071</v>
      </c>
      <c r="E18" s="38">
        <f>SUM(E16:E17)</f>
        <v>0.55832031398849225</v>
      </c>
      <c r="F18" s="38">
        <f>SUM(F16:F17)</f>
        <v>0.53776991406080743</v>
      </c>
      <c r="G18" s="38">
        <f>SUM(G16:G17)</f>
        <v>0.52385343879686441</v>
      </c>
      <c r="H18" s="38">
        <f>SUM(H16:H17)</f>
        <v>0.51489774646874886</v>
      </c>
      <c r="I18" s="38">
        <f>SUM(I16:I17)</f>
        <v>0.49502770279869296</v>
      </c>
      <c r="J18" s="38">
        <f>SUM(J16:J17)</f>
        <v>0.46238900418466977</v>
      </c>
      <c r="K18" s="38">
        <f>SUM(K16:K17)</f>
        <v>0.43426202321724705</v>
      </c>
      <c r="L18" s="39">
        <f>SUM(L16:L17)</f>
        <v>0.41579697932196796</v>
      </c>
    </row>
    <row r="19" spans="1:12" x14ac:dyDescent="0.3">
      <c r="A19" s="58" t="s">
        <v>34</v>
      </c>
      <c r="B19" s="62" t="s">
        <v>14</v>
      </c>
      <c r="C19" s="15">
        <f t="shared" ref="C19:L22" si="3">C7/C$12</f>
        <v>0.34783907163274885</v>
      </c>
      <c r="D19" s="16">
        <f t="shared" si="3"/>
        <v>0.35403500243072433</v>
      </c>
      <c r="E19" s="16">
        <f t="shared" si="3"/>
        <v>0.36725984071942996</v>
      </c>
      <c r="F19" s="16">
        <f t="shared" si="3"/>
        <v>0.37123564671047882</v>
      </c>
      <c r="G19" s="16">
        <f t="shared" si="3"/>
        <v>0.37112049090199695</v>
      </c>
      <c r="H19" s="16">
        <f t="shared" si="3"/>
        <v>0.37066455809941418</v>
      </c>
      <c r="I19" s="16">
        <f t="shared" si="3"/>
        <v>0.37782355448217075</v>
      </c>
      <c r="J19" s="16">
        <f t="shared" si="3"/>
        <v>0.40781818800394654</v>
      </c>
      <c r="K19" s="16">
        <f t="shared" si="3"/>
        <v>0.44165837479270315</v>
      </c>
      <c r="L19" s="17">
        <f t="shared" si="3"/>
        <v>0.46084786413431</v>
      </c>
    </row>
    <row r="20" spans="1:12" x14ac:dyDescent="0.3">
      <c r="A20" s="59"/>
      <c r="B20" s="62" t="s">
        <v>4</v>
      </c>
      <c r="C20" s="15">
        <f t="shared" si="3"/>
        <v>1.787618925722087E-2</v>
      </c>
      <c r="D20" s="16">
        <f t="shared" si="3"/>
        <v>1.9243234483876194E-2</v>
      </c>
      <c r="E20" s="16">
        <f t="shared" si="3"/>
        <v>1.7376062188012041E-2</v>
      </c>
      <c r="F20" s="16">
        <f t="shared" si="3"/>
        <v>2.2134758431429192E-2</v>
      </c>
      <c r="G20" s="16">
        <f t="shared" si="3"/>
        <v>2.5112616606959175E-2</v>
      </c>
      <c r="H20" s="16">
        <f t="shared" si="3"/>
        <v>2.7639003701973187E-2</v>
      </c>
      <c r="I20" s="16">
        <f t="shared" si="3"/>
        <v>2.9656201164938202E-2</v>
      </c>
      <c r="J20" s="16">
        <f t="shared" si="3"/>
        <v>3.2218555438369677E-2</v>
      </c>
      <c r="K20" s="16">
        <f t="shared" si="3"/>
        <v>3.1973466003316749E-2</v>
      </c>
      <c r="L20" s="17">
        <f t="shared" si="3"/>
        <v>3.091981590717573E-2</v>
      </c>
    </row>
    <row r="21" spans="1:12" ht="28.8" x14ac:dyDescent="0.3">
      <c r="A21" s="59"/>
      <c r="B21" s="63" t="s">
        <v>15</v>
      </c>
      <c r="C21" s="27">
        <f t="shared" si="3"/>
        <v>2.3849140321686078E-2</v>
      </c>
      <c r="D21" s="28">
        <f t="shared" si="3"/>
        <v>2.8642035326527305E-2</v>
      </c>
      <c r="E21" s="28">
        <f t="shared" si="3"/>
        <v>2.5568723088061577E-2</v>
      </c>
      <c r="F21" s="28">
        <f t="shared" si="3"/>
        <v>3.3509063335018414E-2</v>
      </c>
      <c r="G21" s="28">
        <f t="shared" si="3"/>
        <v>3.9761642961018695E-2</v>
      </c>
      <c r="H21" s="28">
        <f t="shared" si="3"/>
        <v>4.2806311325162633E-2</v>
      </c>
      <c r="I21" s="28">
        <f t="shared" si="3"/>
        <v>4.9545389970166213E-2</v>
      </c>
      <c r="J21" s="28">
        <f t="shared" si="3"/>
        <v>5.0624298302316878E-2</v>
      </c>
      <c r="K21" s="28">
        <f t="shared" si="3"/>
        <v>5.2902155887230518E-2</v>
      </c>
      <c r="L21" s="29">
        <f t="shared" si="3"/>
        <v>5.3801776106825697E-2</v>
      </c>
    </row>
    <row r="22" spans="1:12" x14ac:dyDescent="0.3">
      <c r="A22" s="59"/>
      <c r="B22" s="64" t="s">
        <v>16</v>
      </c>
      <c r="C22" s="18">
        <f t="shared" si="3"/>
        <v>2.6195656811297409E-2</v>
      </c>
      <c r="D22" s="19">
        <f t="shared" si="3"/>
        <v>2.6859504132231406E-2</v>
      </c>
      <c r="E22" s="19">
        <f t="shared" si="3"/>
        <v>3.1475060016004267E-2</v>
      </c>
      <c r="F22" s="19">
        <f t="shared" si="3"/>
        <v>3.5350617462266191E-2</v>
      </c>
      <c r="G22" s="19">
        <f t="shared" si="3"/>
        <v>4.0151810733160716E-2</v>
      </c>
      <c r="H22" s="19">
        <f t="shared" si="3"/>
        <v>4.3992380404701145E-2</v>
      </c>
      <c r="I22" s="19">
        <f t="shared" si="3"/>
        <v>4.7947151584031823E-2</v>
      </c>
      <c r="J22" s="19">
        <f t="shared" si="3"/>
        <v>4.6949954070697103E-2</v>
      </c>
      <c r="K22" s="19">
        <f t="shared" si="3"/>
        <v>3.9203980099502489E-2</v>
      </c>
      <c r="L22" s="20">
        <f t="shared" si="3"/>
        <v>3.8633564529720617E-2</v>
      </c>
    </row>
    <row r="23" spans="1:12" ht="15" thickBot="1" x14ac:dyDescent="0.35">
      <c r="A23" s="61"/>
      <c r="B23" s="55" t="s">
        <v>35</v>
      </c>
      <c r="C23" s="40">
        <f>SUM(C19:C22)</f>
        <v>0.41576005802295324</v>
      </c>
      <c r="D23" s="41">
        <f>SUM(D19:D22)</f>
        <v>0.42877977637335929</v>
      </c>
      <c r="E23" s="41">
        <f>SUM(E19:E22)</f>
        <v>0.44167968601150781</v>
      </c>
      <c r="F23" s="41">
        <f>SUM(F19:F22)</f>
        <v>0.46223008593919263</v>
      </c>
      <c r="G23" s="41">
        <f>SUM(G19:G22)</f>
        <v>0.47614656120313553</v>
      </c>
      <c r="H23" s="41">
        <f>SUM(H19:H22)</f>
        <v>0.48510225353125119</v>
      </c>
      <c r="I23" s="41">
        <f>SUM(I19:I22)</f>
        <v>0.50497229720130699</v>
      </c>
      <c r="J23" s="41">
        <f>SUM(J19:J22)</f>
        <v>0.53761099581533023</v>
      </c>
      <c r="K23" s="41">
        <f>SUM(K19:K22)</f>
        <v>0.56573797678275284</v>
      </c>
      <c r="L23" s="42">
        <f>SUM(L19:L22)</f>
        <v>0.58420302067803209</v>
      </c>
    </row>
    <row r="24" spans="1:12" ht="15.6" thickTop="1" thickBot="1" x14ac:dyDescent="0.35">
      <c r="A24" s="56" t="s">
        <v>18</v>
      </c>
      <c r="B24" s="57"/>
      <c r="C24" s="21">
        <f t="shared" ref="C24:L24" si="4">C12/C$12</f>
        <v>1</v>
      </c>
      <c r="D24" s="22">
        <f t="shared" si="4"/>
        <v>1</v>
      </c>
      <c r="E24" s="22">
        <f t="shared" si="4"/>
        <v>1</v>
      </c>
      <c r="F24" s="22">
        <f t="shared" si="4"/>
        <v>1</v>
      </c>
      <c r="G24" s="22">
        <f t="shared" si="4"/>
        <v>1</v>
      </c>
      <c r="H24" s="22">
        <f t="shared" si="4"/>
        <v>1</v>
      </c>
      <c r="I24" s="22">
        <f t="shared" si="4"/>
        <v>1</v>
      </c>
      <c r="J24" s="22">
        <f t="shared" si="4"/>
        <v>1</v>
      </c>
      <c r="K24" s="22">
        <f t="shared" si="4"/>
        <v>1</v>
      </c>
      <c r="L24" s="23">
        <f t="shared" si="4"/>
        <v>1</v>
      </c>
    </row>
    <row r="26" spans="1:12" x14ac:dyDescent="0.3">
      <c r="B26" s="1"/>
    </row>
    <row r="40" spans="2:11" ht="14.4" customHeight="1" x14ac:dyDescent="0.3">
      <c r="B40" s="30" t="s">
        <v>11</v>
      </c>
      <c r="C40" s="30"/>
      <c r="D40" s="30"/>
      <c r="E40" s="30"/>
      <c r="F40" s="30"/>
      <c r="G40" s="30"/>
      <c r="H40" s="30"/>
      <c r="I40" s="30"/>
      <c r="J40" s="30"/>
      <c r="K40" s="30"/>
    </row>
    <row r="41" spans="2:11" x14ac:dyDescent="0.3">
      <c r="B41" s="30"/>
      <c r="C41" s="30"/>
      <c r="D41" s="30"/>
      <c r="E41" s="30"/>
      <c r="F41" s="30"/>
      <c r="G41" s="30"/>
      <c r="H41" s="30"/>
      <c r="I41" s="30"/>
      <c r="J41" s="30"/>
      <c r="K41" s="30"/>
    </row>
  </sheetData>
  <mergeCells count="5">
    <mergeCell ref="A16:A18"/>
    <mergeCell ref="A19:A23"/>
    <mergeCell ref="B40:K41"/>
    <mergeCell ref="A3:B3"/>
    <mergeCell ref="A15:B15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  <headerFooter>
    <oddFooter>&amp;L&amp;9SU June Statistics&amp;C&amp;D&amp;R&amp;9US Junie statistiek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DA6F1E087C04C41BD3FEB3AE981BA6A" ma:contentTypeVersion="2" ma:contentTypeDescription="Create a new document." ma:contentTypeScope="" ma:versionID="db2a21e783c606ab20e446a166221373">
  <xsd:schema xmlns:xsd="http://www.w3.org/2001/XMLSchema" xmlns:xs="http://www.w3.org/2001/XMLSchema" xmlns:p="http://schemas.microsoft.com/office/2006/metadata/properties" xmlns:ns1="http://schemas.microsoft.com/sharepoint/v3" xmlns:ns2="8df8337c-4e81-442e-97da-cf869c9a6eb5" targetNamespace="http://schemas.microsoft.com/office/2006/metadata/properties" ma:root="true" ma:fieldsID="ebd875e2d7b45f6c41267b308a1aeeea" ns1:_="" ns2:_="">
    <xsd:import namespace="http://schemas.microsoft.com/sharepoint/v3"/>
    <xsd:import namespace="8df8337c-4e81-442e-97da-cf869c9a6eb5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f8337c-4e81-442e-97da-cf869c9a6eb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3BC5FB0-2DBE-4953-9C0E-084AA9C4B477}"/>
</file>

<file path=customXml/itemProps2.xml><?xml version="1.0" encoding="utf-8"?>
<ds:datastoreItem xmlns:ds="http://schemas.openxmlformats.org/officeDocument/2006/customXml" ds:itemID="{34A36558-EA73-4A1C-8582-38873A96BCFE}"/>
</file>

<file path=customXml/itemProps3.xml><?xml version="1.0" encoding="utf-8"?>
<ds:datastoreItem xmlns:ds="http://schemas.openxmlformats.org/officeDocument/2006/customXml" ds:itemID="{C458CFC1-BEF2-451C-AE7F-1225EF19B1A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Figuur 5</vt:lpstr>
      <vt:lpstr>Figure 5</vt:lpstr>
    </vt:vector>
  </TitlesOfParts>
  <Company>University of Stellenbosch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LKistner</dc:creator>
  <cp:lastModifiedBy>Kistner, L &lt;lkistner@sun.ac.za&gt;</cp:lastModifiedBy>
  <cp:lastPrinted>2016-08-01T08:03:39Z</cp:lastPrinted>
  <dcterms:created xsi:type="dcterms:W3CDTF">2015-02-19T09:35:55Z</dcterms:created>
  <dcterms:modified xsi:type="dcterms:W3CDTF">2016-08-01T08:03:47Z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0x0101006DA6F1E087C04C41BD3FEB3AE981BA6A</vt:lpwstr>
  </property>
</Properties>
</file>