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kistner\Documents\INB\Web\2016 Web\"/>
    </mc:Choice>
  </mc:AlternateContent>
  <bookViews>
    <workbookView xWindow="0" yWindow="0" windowWidth="23040" windowHeight="9408"/>
  </bookViews>
  <sheets>
    <sheet name="Figuur 1" sheetId="4" r:id="rId1"/>
    <sheet name="Data" sheetId="2" state="hidden" r:id="rId2"/>
  </sheets>
  <definedNames>
    <definedName name="AccessDatabase" hidden="1">"C:\XLSTabelle\Book1.mdb"</definedName>
  </definedNames>
  <calcPr calcId="152511"/>
</workbook>
</file>

<file path=xl/calcChain.xml><?xml version="1.0" encoding="utf-8"?>
<calcChain xmlns="http://schemas.openxmlformats.org/spreadsheetml/2006/main">
  <c r="O100" i="2" l="1"/>
  <c r="O101" i="2"/>
  <c r="O102" i="2"/>
  <c r="O103" i="2"/>
  <c r="O104" i="2"/>
  <c r="O105" i="2"/>
  <c r="O106" i="2"/>
  <c r="O107" i="2"/>
  <c r="N101" i="2"/>
  <c r="N102" i="2"/>
  <c r="N103" i="2"/>
  <c r="N104" i="2"/>
  <c r="N105" i="2"/>
  <c r="N106" i="2"/>
  <c r="N107" i="2"/>
  <c r="N108" i="2"/>
  <c r="N100" i="2"/>
  <c r="X6" i="2" l="1"/>
  <c r="Y6" i="2"/>
  <c r="X7" i="2"/>
  <c r="Y7" i="2"/>
  <c r="X8" i="2"/>
  <c r="Y8" i="2"/>
  <c r="X9" i="2"/>
  <c r="Y9" i="2"/>
  <c r="X10" i="2"/>
  <c r="Y10" i="2"/>
  <c r="X11" i="2"/>
  <c r="Y11" i="2"/>
  <c r="X12" i="2"/>
  <c r="Y12" i="2"/>
  <c r="X13" i="2"/>
  <c r="Y13" i="2"/>
  <c r="X14" i="2"/>
  <c r="Y14" i="2"/>
  <c r="X15" i="2"/>
  <c r="Y15" i="2"/>
  <c r="N16" i="2"/>
  <c r="X16" i="2" s="1"/>
  <c r="Y16" i="2"/>
  <c r="N17" i="2"/>
  <c r="X17" i="2" s="1"/>
  <c r="Y17" i="2"/>
  <c r="N18" i="2"/>
  <c r="X18" i="2" s="1"/>
  <c r="Y18" i="2"/>
  <c r="N19" i="2"/>
  <c r="X19" i="2"/>
  <c r="Y19" i="2"/>
  <c r="N20" i="2"/>
  <c r="X20" i="2" s="1"/>
  <c r="Y20" i="2"/>
  <c r="N21" i="2"/>
  <c r="X21" i="2" s="1"/>
  <c r="Y21" i="2"/>
  <c r="N22" i="2"/>
  <c r="X22" i="2" s="1"/>
  <c r="Y22" i="2"/>
  <c r="N23" i="2"/>
  <c r="X23" i="2" s="1"/>
  <c r="Y23" i="2"/>
  <c r="N24" i="2"/>
  <c r="X24" i="2" s="1"/>
  <c r="Y24" i="2"/>
  <c r="N25" i="2"/>
  <c r="X25" i="2" s="1"/>
  <c r="Y25" i="2"/>
  <c r="N26" i="2"/>
  <c r="X26" i="2" s="1"/>
  <c r="Y26" i="2"/>
  <c r="N27" i="2"/>
  <c r="X27" i="2"/>
  <c r="Y27" i="2"/>
  <c r="N28" i="2"/>
  <c r="X28" i="2" s="1"/>
  <c r="Y28" i="2"/>
  <c r="N29" i="2"/>
  <c r="X29" i="2"/>
  <c r="Y29" i="2"/>
  <c r="N30" i="2"/>
  <c r="X30" i="2" s="1"/>
  <c r="Y30" i="2"/>
  <c r="N31" i="2"/>
  <c r="X31" i="2"/>
  <c r="Y31" i="2"/>
  <c r="N32" i="2"/>
  <c r="X32" i="2" s="1"/>
  <c r="Y32" i="2"/>
  <c r="N33" i="2"/>
  <c r="X33" i="2" s="1"/>
  <c r="Y33" i="2"/>
  <c r="N34" i="2"/>
  <c r="X34" i="2" s="1"/>
  <c r="Y34" i="2"/>
  <c r="N35" i="2"/>
  <c r="X35" i="2" s="1"/>
  <c r="Y35" i="2"/>
  <c r="N36" i="2"/>
  <c r="X36" i="2" s="1"/>
  <c r="Y36" i="2"/>
  <c r="N37" i="2"/>
  <c r="X37" i="2"/>
  <c r="Y37" i="2"/>
  <c r="N38" i="2"/>
  <c r="X38" i="2" s="1"/>
  <c r="Y38" i="2"/>
  <c r="N39" i="2"/>
  <c r="X39" i="2" s="1"/>
  <c r="Y39" i="2"/>
  <c r="N40" i="2"/>
  <c r="X40" i="2" s="1"/>
  <c r="Y40" i="2"/>
  <c r="N41" i="2"/>
  <c r="X41" i="2" s="1"/>
  <c r="Y41" i="2"/>
  <c r="N42" i="2"/>
  <c r="X42" i="2" s="1"/>
  <c r="Y42" i="2"/>
  <c r="N43" i="2"/>
  <c r="X43" i="2"/>
  <c r="Y43" i="2"/>
  <c r="N44" i="2"/>
  <c r="X44" i="2" s="1"/>
  <c r="Y44" i="2"/>
  <c r="N45" i="2"/>
  <c r="X45" i="2" s="1"/>
  <c r="Y45" i="2"/>
  <c r="N46" i="2"/>
  <c r="X46" i="2" s="1"/>
  <c r="Y46" i="2"/>
  <c r="N47" i="2"/>
  <c r="X47" i="2"/>
  <c r="Y47" i="2"/>
  <c r="N48" i="2"/>
  <c r="X48" i="2" s="1"/>
  <c r="Y48" i="2"/>
  <c r="N49" i="2"/>
  <c r="X49" i="2"/>
  <c r="Y49" i="2"/>
  <c r="N50" i="2"/>
  <c r="X50" i="2" s="1"/>
  <c r="Y50" i="2"/>
  <c r="E51" i="2"/>
  <c r="N51" i="2"/>
  <c r="X51" i="2" s="1"/>
  <c r="P51" i="2"/>
  <c r="W51" i="2"/>
  <c r="Y51" i="2"/>
  <c r="E52" i="2"/>
  <c r="N52" i="2"/>
  <c r="X52" i="2" s="1"/>
  <c r="P52" i="2"/>
  <c r="W52" i="2"/>
  <c r="Y52" i="2"/>
  <c r="E53" i="2"/>
  <c r="N53" i="2"/>
  <c r="X53" i="2" s="1"/>
  <c r="P53" i="2"/>
  <c r="W53" i="2"/>
  <c r="Y53" i="2"/>
  <c r="E54" i="2"/>
  <c r="N54" i="2"/>
  <c r="X54" i="2" s="1"/>
  <c r="P54" i="2"/>
  <c r="W54" i="2"/>
  <c r="Y54" i="2"/>
  <c r="E55" i="2"/>
  <c r="N55" i="2"/>
  <c r="P55" i="2"/>
  <c r="S55" i="2"/>
  <c r="W55" i="2"/>
  <c r="X55" i="2"/>
  <c r="Y55" i="2"/>
  <c r="E56" i="2"/>
  <c r="N56" i="2"/>
  <c r="P56" i="2"/>
  <c r="S56" i="2"/>
  <c r="W56" i="2"/>
  <c r="X56" i="2"/>
  <c r="Y56" i="2"/>
  <c r="E57" i="2"/>
  <c r="N57" i="2"/>
  <c r="P57" i="2"/>
  <c r="S57" i="2"/>
  <c r="W57" i="2"/>
  <c r="X57" i="2"/>
  <c r="Y57" i="2"/>
  <c r="E58" i="2"/>
  <c r="N58" i="2"/>
  <c r="X58" i="2" s="1"/>
  <c r="P58" i="2"/>
  <c r="S58" i="2"/>
  <c r="W58" i="2"/>
  <c r="Y58" i="2"/>
  <c r="E59" i="2"/>
  <c r="N59" i="2"/>
  <c r="X59" i="2" s="1"/>
  <c r="P59" i="2"/>
  <c r="S59" i="2"/>
  <c r="W59" i="2"/>
  <c r="Y59" i="2"/>
  <c r="E60" i="2"/>
  <c r="N60" i="2"/>
  <c r="X60" i="2" s="1"/>
  <c r="P60" i="2"/>
  <c r="S60" i="2"/>
  <c r="W60" i="2"/>
  <c r="Y60" i="2"/>
  <c r="E61" i="2"/>
  <c r="N61" i="2"/>
  <c r="X61" i="2" s="1"/>
  <c r="P61" i="2"/>
  <c r="S61" i="2"/>
  <c r="W61" i="2"/>
  <c r="Y61" i="2"/>
  <c r="E62" i="2"/>
  <c r="N62" i="2"/>
  <c r="X62" i="2" s="1"/>
  <c r="P62" i="2"/>
  <c r="S62" i="2"/>
  <c r="W62" i="2"/>
  <c r="Y62" i="2"/>
  <c r="E63" i="2"/>
  <c r="N63" i="2"/>
  <c r="X63" i="2" s="1"/>
  <c r="P63" i="2"/>
  <c r="S63" i="2"/>
  <c r="W63" i="2"/>
  <c r="Y63" i="2"/>
  <c r="E64" i="2"/>
  <c r="N64" i="2"/>
  <c r="X64" i="2" s="1"/>
  <c r="P64" i="2"/>
  <c r="S64" i="2"/>
  <c r="W64" i="2"/>
  <c r="Y64" i="2"/>
  <c r="E65" i="2"/>
  <c r="N65" i="2"/>
  <c r="X65" i="2" s="1"/>
  <c r="P65" i="2"/>
  <c r="S65" i="2"/>
  <c r="W65" i="2"/>
  <c r="Y65" i="2"/>
  <c r="E66" i="2"/>
  <c r="N66" i="2"/>
  <c r="X66" i="2" s="1"/>
  <c r="P66" i="2"/>
  <c r="S66" i="2"/>
  <c r="W66" i="2"/>
  <c r="Y66" i="2"/>
  <c r="E67" i="2"/>
  <c r="N67" i="2"/>
  <c r="X67" i="2" s="1"/>
  <c r="P67" i="2"/>
  <c r="S67" i="2"/>
  <c r="W67" i="2"/>
  <c r="Y67" i="2"/>
  <c r="E68" i="2"/>
  <c r="N68" i="2"/>
  <c r="X68" i="2" s="1"/>
  <c r="P68" i="2"/>
  <c r="S68" i="2"/>
  <c r="W68" i="2"/>
  <c r="Y68" i="2"/>
  <c r="E69" i="2"/>
  <c r="N69" i="2"/>
  <c r="X69" i="2" s="1"/>
  <c r="P69" i="2"/>
  <c r="S69" i="2"/>
  <c r="W69" i="2"/>
  <c r="Y69" i="2"/>
  <c r="E70" i="2"/>
  <c r="N70" i="2"/>
  <c r="P70" i="2"/>
  <c r="S70" i="2"/>
  <c r="W70" i="2"/>
  <c r="X70" i="2"/>
  <c r="Y70" i="2"/>
  <c r="E71" i="2"/>
  <c r="N71" i="2"/>
  <c r="P71" i="2"/>
  <c r="S71" i="2"/>
  <c r="W71" i="2"/>
  <c r="X71" i="2"/>
  <c r="Y71" i="2"/>
  <c r="E72" i="2"/>
  <c r="N72" i="2"/>
  <c r="P72" i="2"/>
  <c r="S72" i="2"/>
  <c r="W72" i="2"/>
  <c r="X72" i="2"/>
  <c r="Y72" i="2"/>
  <c r="E73" i="2"/>
  <c r="N73" i="2"/>
  <c r="P73" i="2"/>
  <c r="S73" i="2"/>
  <c r="W73" i="2"/>
  <c r="X73" i="2"/>
  <c r="Y73" i="2"/>
  <c r="E74" i="2"/>
  <c r="N74" i="2"/>
  <c r="X74" i="2" s="1"/>
  <c r="P74" i="2"/>
  <c r="S74" i="2"/>
  <c r="W74" i="2"/>
  <c r="Y74" i="2"/>
  <c r="E75" i="2"/>
  <c r="N75" i="2"/>
  <c r="X75" i="2" s="1"/>
  <c r="P75" i="2"/>
  <c r="S75" i="2"/>
  <c r="W75" i="2"/>
  <c r="Y75" i="2"/>
  <c r="E76" i="2"/>
  <c r="N76" i="2"/>
  <c r="X76" i="2" s="1"/>
  <c r="P76" i="2"/>
  <c r="S76" i="2"/>
  <c r="W76" i="2"/>
  <c r="Y76" i="2"/>
  <c r="X82" i="2"/>
  <c r="Y82" i="2"/>
  <c r="X86" i="2"/>
  <c r="Y86" i="2"/>
  <c r="X89" i="2"/>
  <c r="Y89" i="2"/>
  <c r="X91" i="2"/>
  <c r="Y91" i="2"/>
  <c r="X93" i="2"/>
  <c r="Y93" i="2"/>
  <c r="X94" i="2"/>
  <c r="Y94" i="2"/>
</calcChain>
</file>

<file path=xl/sharedStrings.xml><?xml version="1.0" encoding="utf-8"?>
<sst xmlns="http://schemas.openxmlformats.org/spreadsheetml/2006/main" count="40" uniqueCount="29">
  <si>
    <t>US-INSKRYWINGS VOLGENS ONDERRIGMODUS,KURSUSVLAK,GESLAG,RAS EN JAAR</t>
  </si>
  <si>
    <t>SA-UNIVERSITEITE-INSKRYWINGS VOLGENS ONDERRIGMODUS,KURSUSVLAK,GESLAG,RAS EN JAAR</t>
  </si>
  <si>
    <t>US-Koppetelling</t>
  </si>
  <si>
    <t>SA-Universiteite</t>
  </si>
  <si>
    <t>% van SA-</t>
  </si>
  <si>
    <t>% van alle</t>
  </si>
  <si>
    <t>Jaar</t>
  </si>
  <si>
    <t>Totaal</t>
  </si>
  <si>
    <t>Kontak</t>
  </si>
  <si>
    <t>Afstand</t>
  </si>
  <si>
    <t>Voorgraads</t>
  </si>
  <si>
    <t>Nagraads</t>
  </si>
  <si>
    <t>Manlik</t>
  </si>
  <si>
    <t>Vroulik</t>
  </si>
  <si>
    <t>Wit</t>
  </si>
  <si>
    <t>Kleurling</t>
  </si>
  <si>
    <t>Indiër</t>
  </si>
  <si>
    <t>Swart</t>
  </si>
  <si>
    <t>SA-kontakond.</t>
  </si>
  <si>
    <t>SA-studente</t>
  </si>
  <si>
    <r>
      <t xml:space="preserve">2) Die US-studentegetalle vir 1981 is beraam. / </t>
    </r>
    <r>
      <rPr>
        <i/>
        <sz val="10"/>
        <rFont val="Arial"/>
        <family val="2"/>
      </rPr>
      <t>The SU's student number total of 1981 is estimated.</t>
    </r>
  </si>
  <si>
    <r>
      <t xml:space="preserve">Notas / </t>
    </r>
    <r>
      <rPr>
        <b/>
        <i/>
        <sz val="10"/>
        <rFont val="Arial"/>
        <family val="2"/>
      </rPr>
      <t>Notes</t>
    </r>
    <r>
      <rPr>
        <b/>
        <sz val="10"/>
        <rFont val="Arial"/>
        <family val="2"/>
      </rPr>
      <t>:</t>
    </r>
  </si>
  <si>
    <r>
      <t xml:space="preserve">1) US-studentegetalle vanaf 1981 in die SA-Universiteite tabel sluit nie Fakulteit Krygskunde in nie. / </t>
    </r>
    <r>
      <rPr>
        <i/>
        <sz val="10"/>
        <rFont val="Arial"/>
        <family val="2"/>
      </rPr>
      <t>SU student numbers in the SA-Universities table do not include Faculty of Military Science since 1981.</t>
    </r>
  </si>
  <si>
    <t>http://www.hesa.org.za/sites/hesa.org.za/files/2012_HESA_Data%20Card_Stats%20on%20HE.pdf</t>
  </si>
  <si>
    <t>According to figures from the Council of Higher Education, 892 936 students (726 882 undergraduates and 138 610 postgraduates) were enrolled in South Africa's public higher-education institutions in 2010. Staff employed by these institutions numbered 127 969, with 46 579 of those academic staff</t>
  </si>
  <si>
    <t>Read more: http://www.southafrica.info/about/education/education.htm#higher#ixzz3IfLTEeSV</t>
  </si>
  <si>
    <t>2005 = 735073, 2006 = 741380, 2007 = 761090, 2008 = 799490, 2009 = 837779, 2010 = 892943, 2011 = 938201 en 2012 = 953373</t>
  </si>
  <si>
    <r>
      <t xml:space="preserve">Notas / </t>
    </r>
    <r>
      <rPr>
        <b/>
        <i/>
        <sz val="9"/>
        <rFont val="Arial"/>
        <family val="2"/>
      </rPr>
      <t>Notes</t>
    </r>
    <r>
      <rPr>
        <b/>
        <sz val="9"/>
        <rFont val="Arial"/>
        <family val="2"/>
      </rPr>
      <t>:</t>
    </r>
  </si>
  <si>
    <r>
      <t xml:space="preserve">Die US-studentegetalle vir 1981 is beraam. / </t>
    </r>
    <r>
      <rPr>
        <i/>
        <sz val="9"/>
        <rFont val="Arial"/>
        <family val="2"/>
      </rPr>
      <t>The SU's student number total of 1981 is estimated.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</si>
</sst>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color indexed="23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color rgb="FF000000"/>
      <name val="Calibri"/>
      <family val="2"/>
    </font>
    <font>
      <u/>
      <sz val="10"/>
      <color theme="10"/>
      <name val="Arial"/>
      <family val="2"/>
    </font>
    <font>
      <sz val="10"/>
      <name val="Arial"/>
    </font>
    <font>
      <sz val="11"/>
      <color rgb="FF1F497D"/>
      <name val="Calibri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applyNumberFormat="1" applyFont="1"/>
    <xf numFmtId="0" fontId="2" fillId="0" borderId="0" xfId="1" applyFont="1"/>
    <xf numFmtId="0" fontId="1" fillId="0" borderId="0" xfId="1" applyNumberFormat="1"/>
    <xf numFmtId="0" fontId="1" fillId="0" borderId="0" xfId="1"/>
    <xf numFmtId="0" fontId="3" fillId="0" borderId="1" xfId="1" applyFont="1" applyBorder="1"/>
    <xf numFmtId="0" fontId="3" fillId="0" borderId="3" xfId="1" applyFont="1" applyBorder="1"/>
    <xf numFmtId="0" fontId="3" fillId="0" borderId="0" xfId="1" applyFont="1"/>
    <xf numFmtId="0" fontId="3" fillId="0" borderId="4" xfId="1" applyNumberFormat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6" xfId="1" applyFont="1" applyBorder="1"/>
    <xf numFmtId="0" fontId="3" fillId="0" borderId="8" xfId="1" applyFont="1" applyBorder="1"/>
    <xf numFmtId="0" fontId="1" fillId="0" borderId="0" xfId="1" applyBorder="1"/>
    <xf numFmtId="0" fontId="1" fillId="0" borderId="9" xfId="1" applyBorder="1"/>
    <xf numFmtId="2" fontId="1" fillId="0" borderId="0" xfId="1" applyNumberFormat="1"/>
    <xf numFmtId="0" fontId="4" fillId="0" borderId="0" xfId="1" applyFont="1"/>
    <xf numFmtId="0" fontId="1" fillId="2" borderId="0" xfId="1" applyNumberFormat="1" applyFill="1"/>
    <xf numFmtId="0" fontId="1" fillId="0" borderId="1" xfId="1" applyBorder="1"/>
    <xf numFmtId="0" fontId="1" fillId="0" borderId="2" xfId="1" applyBorder="1"/>
    <xf numFmtId="0" fontId="1" fillId="0" borderId="10" xfId="1" quotePrefix="1" applyNumberFormat="1" applyBorder="1"/>
    <xf numFmtId="2" fontId="1" fillId="0" borderId="1" xfId="1" applyNumberFormat="1" applyBorder="1"/>
    <xf numFmtId="2" fontId="1" fillId="0" borderId="3" xfId="1" applyNumberFormat="1" applyBorder="1"/>
    <xf numFmtId="0" fontId="1" fillId="0" borderId="11" xfId="1" applyNumberFormat="1" applyBorder="1"/>
    <xf numFmtId="2" fontId="1" fillId="0" borderId="0" xfId="1" applyNumberFormat="1" applyBorder="1"/>
    <xf numFmtId="2" fontId="1" fillId="0" borderId="12" xfId="1" applyNumberFormat="1" applyBorder="1"/>
    <xf numFmtId="0" fontId="1" fillId="0" borderId="6" xfId="1" applyBorder="1"/>
    <xf numFmtId="0" fontId="1" fillId="0" borderId="7" xfId="1" applyBorder="1"/>
    <xf numFmtId="2" fontId="1" fillId="0" borderId="6" xfId="1" applyNumberFormat="1" applyBorder="1"/>
    <xf numFmtId="2" fontId="1" fillId="0" borderId="8" xfId="1" applyNumberFormat="1" applyBorder="1"/>
    <xf numFmtId="0" fontId="1" fillId="0" borderId="0" xfId="1" applyNumberFormat="1" applyFill="1"/>
    <xf numFmtId="0" fontId="1" fillId="0" borderId="0" xfId="1" applyFill="1"/>
    <xf numFmtId="0" fontId="4" fillId="0" borderId="0" xfId="1" applyNumberFormat="1" applyFont="1" applyFill="1"/>
    <xf numFmtId="0" fontId="4" fillId="0" borderId="0" xfId="1" applyFont="1" applyFill="1"/>
    <xf numFmtId="0" fontId="5" fillId="0" borderId="0" xfId="1" applyFont="1" applyFill="1"/>
    <xf numFmtId="0" fontId="0" fillId="2" borderId="0" xfId="0" applyFill="1"/>
    <xf numFmtId="0" fontId="3" fillId="2" borderId="0" xfId="1" applyNumberFormat="1" applyFont="1" applyFill="1"/>
    <xf numFmtId="3" fontId="1" fillId="0" borderId="0" xfId="1" applyNumberFormat="1" applyBorder="1"/>
    <xf numFmtId="0" fontId="9" fillId="0" borderId="0" xfId="0" applyFont="1"/>
    <xf numFmtId="0" fontId="10" fillId="0" borderId="0" xfId="2"/>
    <xf numFmtId="0" fontId="12" fillId="0" borderId="0" xfId="0" applyFont="1" applyAlignment="1">
      <alignment vertical="center"/>
    </xf>
    <xf numFmtId="0" fontId="1" fillId="3" borderId="11" xfId="1" applyNumberFormat="1" applyFill="1" applyBorder="1"/>
    <xf numFmtId="0" fontId="1" fillId="3" borderId="13" xfId="1" applyNumberFormat="1" applyFill="1" applyBorder="1"/>
    <xf numFmtId="0" fontId="1" fillId="3" borderId="0" xfId="1" applyNumberFormat="1" applyFill="1" applyBorder="1"/>
    <xf numFmtId="0" fontId="13" fillId="2" borderId="0" xfId="1" applyNumberFormat="1" applyFont="1" applyFill="1"/>
    <xf numFmtId="0" fontId="15" fillId="2" borderId="0" xfId="1" applyNumberFormat="1" applyFont="1" applyFill="1"/>
    <xf numFmtId="164" fontId="1" fillId="0" borderId="0" xfId="3" applyNumberFormat="1" applyFont="1" applyBorder="1"/>
    <xf numFmtId="0" fontId="1" fillId="0" borderId="0" xfId="1" applyBorder="1" applyAlignment="1">
      <alignment wrapText="1"/>
    </xf>
    <xf numFmtId="0" fontId="1" fillId="2" borderId="0" xfId="0" applyFont="1" applyFill="1"/>
    <xf numFmtId="0" fontId="1" fillId="0" borderId="0" xfId="0" applyFont="1"/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3" fillId="0" borderId="16" xfId="1" applyFont="1" applyBorder="1" applyAlignment="1">
      <alignment horizontal="center"/>
    </xf>
  </cellXfs>
  <cellStyles count="4">
    <cellStyle name="Hyperlink" xfId="2" builtinId="8"/>
    <cellStyle name="Normal" xfId="0" builtinId="0"/>
    <cellStyle name="Normal_Stell-langtermyn" xfId="1"/>
    <cellStyle name="Percent" xfId="3" builtinId="5"/>
  </cellStyles>
  <dxfs count="0"/>
  <tableStyles count="0" defaultTableStyle="TableStyleMedium9" defaultPivotStyle="PivotStyleLight16"/>
  <colors>
    <mruColors>
      <color rgb="FFADB9CB"/>
      <color rgb="FFD6DC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r>
              <a:rPr lang="en-Z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n-lt"/>
              </a:rPr>
              <a:t>Getal US-studente vir die jare 1910 tot 2016</a:t>
            </a:r>
            <a:r>
              <a:rPr lang="en-ZA"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rPr>
              <a:t> </a:t>
            </a:r>
            <a:br>
              <a:rPr lang="en-ZA"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rPr>
            </a:br>
            <a:r>
              <a:rPr lang="en-ZA" sz="1400" b="1" i="1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n-lt"/>
              </a:rPr>
              <a:t>Number of SU students for the years 1910 to 2016</a:t>
            </a:r>
            <a:endParaRPr lang="en-ZA" sz="1400">
              <a:solidFill>
                <a:schemeClr val="tx1">
                  <a:lumMod val="65000"/>
                  <a:lumOff val="35000"/>
                </a:schemeClr>
              </a:solidFill>
              <a:latin typeface="+mn-lt"/>
            </a:endParaRPr>
          </a:p>
        </c:rich>
      </c:tx>
      <c:layout>
        <c:manualLayout>
          <c:xMode val="edge"/>
          <c:yMode val="edge"/>
          <c:x val="0.23809207027508891"/>
          <c:y val="6.7035011232485461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626550077979375E-2"/>
          <c:y val="0.14073067632850242"/>
          <c:w val="0.8665974837384457"/>
          <c:h val="0.72798913043478264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Data!$B$5</c:f>
              <c:strCache>
                <c:ptCount val="1"/>
                <c:pt idx="0">
                  <c:v>Totaal</c:v>
                </c:pt>
              </c:strCache>
            </c:strRef>
          </c:tx>
          <c:spPr>
            <a:ln w="12700">
              <a:noFill/>
              <a:prstDash val="solid"/>
            </a:ln>
          </c:spPr>
          <c:marker>
            <c:symbol val="circl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Data!$A$6:$A$112</c:f>
              <c:numCache>
                <c:formatCode>General</c:formatCode>
                <c:ptCount val="107"/>
                <c:pt idx="0">
                  <c:v>1910</c:v>
                </c:pt>
                <c:pt idx="1">
                  <c:v>1911</c:v>
                </c:pt>
                <c:pt idx="2">
                  <c:v>1912</c:v>
                </c:pt>
                <c:pt idx="3">
                  <c:v>1913</c:v>
                </c:pt>
                <c:pt idx="4">
                  <c:v>1914</c:v>
                </c:pt>
                <c:pt idx="5">
                  <c:v>1915</c:v>
                </c:pt>
                <c:pt idx="6">
                  <c:v>1916</c:v>
                </c:pt>
                <c:pt idx="7">
                  <c:v>1917</c:v>
                </c:pt>
                <c:pt idx="8">
                  <c:v>1918</c:v>
                </c:pt>
                <c:pt idx="9">
                  <c:v>1919</c:v>
                </c:pt>
                <c:pt idx="10">
                  <c:v>1920</c:v>
                </c:pt>
                <c:pt idx="11">
                  <c:v>1921</c:v>
                </c:pt>
                <c:pt idx="12">
                  <c:v>1922</c:v>
                </c:pt>
                <c:pt idx="13">
                  <c:v>1923</c:v>
                </c:pt>
                <c:pt idx="14">
                  <c:v>1924</c:v>
                </c:pt>
                <c:pt idx="15">
                  <c:v>1925</c:v>
                </c:pt>
                <c:pt idx="16">
                  <c:v>1926</c:v>
                </c:pt>
                <c:pt idx="17">
                  <c:v>1927</c:v>
                </c:pt>
                <c:pt idx="18">
                  <c:v>1928</c:v>
                </c:pt>
                <c:pt idx="19">
                  <c:v>1929</c:v>
                </c:pt>
                <c:pt idx="20">
                  <c:v>1930</c:v>
                </c:pt>
                <c:pt idx="21">
                  <c:v>1931</c:v>
                </c:pt>
                <c:pt idx="22">
                  <c:v>1932</c:v>
                </c:pt>
                <c:pt idx="23">
                  <c:v>1933</c:v>
                </c:pt>
                <c:pt idx="24">
                  <c:v>1934</c:v>
                </c:pt>
                <c:pt idx="25">
                  <c:v>1935</c:v>
                </c:pt>
                <c:pt idx="26">
                  <c:v>1936</c:v>
                </c:pt>
                <c:pt idx="27">
                  <c:v>1937</c:v>
                </c:pt>
                <c:pt idx="28">
                  <c:v>1938</c:v>
                </c:pt>
                <c:pt idx="29">
                  <c:v>1939</c:v>
                </c:pt>
                <c:pt idx="30">
                  <c:v>1940</c:v>
                </c:pt>
                <c:pt idx="31">
                  <c:v>1941</c:v>
                </c:pt>
                <c:pt idx="32">
                  <c:v>1942</c:v>
                </c:pt>
                <c:pt idx="33">
                  <c:v>1943</c:v>
                </c:pt>
                <c:pt idx="34">
                  <c:v>1944</c:v>
                </c:pt>
                <c:pt idx="35">
                  <c:v>1945</c:v>
                </c:pt>
                <c:pt idx="36">
                  <c:v>1946</c:v>
                </c:pt>
                <c:pt idx="37">
                  <c:v>1947</c:v>
                </c:pt>
                <c:pt idx="38">
                  <c:v>1948</c:v>
                </c:pt>
                <c:pt idx="39">
                  <c:v>1949</c:v>
                </c:pt>
                <c:pt idx="40">
                  <c:v>1950</c:v>
                </c:pt>
                <c:pt idx="41">
                  <c:v>1951</c:v>
                </c:pt>
                <c:pt idx="42">
                  <c:v>1952</c:v>
                </c:pt>
                <c:pt idx="43">
                  <c:v>1953</c:v>
                </c:pt>
                <c:pt idx="44">
                  <c:v>1954</c:v>
                </c:pt>
                <c:pt idx="45">
                  <c:v>1955</c:v>
                </c:pt>
                <c:pt idx="46">
                  <c:v>1956</c:v>
                </c:pt>
                <c:pt idx="47">
                  <c:v>1957</c:v>
                </c:pt>
                <c:pt idx="48">
                  <c:v>1958</c:v>
                </c:pt>
                <c:pt idx="49">
                  <c:v>1959</c:v>
                </c:pt>
                <c:pt idx="50">
                  <c:v>1960</c:v>
                </c:pt>
                <c:pt idx="51">
                  <c:v>1961</c:v>
                </c:pt>
                <c:pt idx="52">
                  <c:v>1962</c:v>
                </c:pt>
                <c:pt idx="53">
                  <c:v>1963</c:v>
                </c:pt>
                <c:pt idx="54">
                  <c:v>1964</c:v>
                </c:pt>
                <c:pt idx="55">
                  <c:v>1965</c:v>
                </c:pt>
                <c:pt idx="56">
                  <c:v>1966</c:v>
                </c:pt>
                <c:pt idx="57">
                  <c:v>1967</c:v>
                </c:pt>
                <c:pt idx="58">
                  <c:v>1968</c:v>
                </c:pt>
                <c:pt idx="59">
                  <c:v>1969</c:v>
                </c:pt>
                <c:pt idx="60">
                  <c:v>1970</c:v>
                </c:pt>
                <c:pt idx="61">
                  <c:v>1971</c:v>
                </c:pt>
                <c:pt idx="62">
                  <c:v>1972</c:v>
                </c:pt>
                <c:pt idx="63">
                  <c:v>1973</c:v>
                </c:pt>
                <c:pt idx="64">
                  <c:v>1974</c:v>
                </c:pt>
                <c:pt idx="65">
                  <c:v>1975</c:v>
                </c:pt>
                <c:pt idx="66">
                  <c:v>1976</c:v>
                </c:pt>
                <c:pt idx="67">
                  <c:v>1977</c:v>
                </c:pt>
                <c:pt idx="68">
                  <c:v>1978</c:v>
                </c:pt>
                <c:pt idx="69">
                  <c:v>1979</c:v>
                </c:pt>
                <c:pt idx="70">
                  <c:v>1980</c:v>
                </c:pt>
                <c:pt idx="71">
                  <c:v>1981</c:v>
                </c:pt>
                <c:pt idx="72">
                  <c:v>1982</c:v>
                </c:pt>
                <c:pt idx="73">
                  <c:v>1983</c:v>
                </c:pt>
                <c:pt idx="74">
                  <c:v>1984</c:v>
                </c:pt>
                <c:pt idx="75">
                  <c:v>1985</c:v>
                </c:pt>
                <c:pt idx="76">
                  <c:v>1986</c:v>
                </c:pt>
                <c:pt idx="77">
                  <c:v>1987</c:v>
                </c:pt>
                <c:pt idx="78">
                  <c:v>1988</c:v>
                </c:pt>
                <c:pt idx="79">
                  <c:v>1989</c:v>
                </c:pt>
                <c:pt idx="80">
                  <c:v>1990</c:v>
                </c:pt>
                <c:pt idx="81">
                  <c:v>1991</c:v>
                </c:pt>
                <c:pt idx="82">
                  <c:v>1992</c:v>
                </c:pt>
                <c:pt idx="83">
                  <c:v>1993</c:v>
                </c:pt>
                <c:pt idx="84">
                  <c:v>1994</c:v>
                </c:pt>
                <c:pt idx="85">
                  <c:v>1995</c:v>
                </c:pt>
                <c:pt idx="86">
                  <c:v>1996</c:v>
                </c:pt>
                <c:pt idx="87">
                  <c:v>1997</c:v>
                </c:pt>
                <c:pt idx="88">
                  <c:v>1998</c:v>
                </c:pt>
                <c:pt idx="89">
                  <c:v>1999</c:v>
                </c:pt>
                <c:pt idx="90">
                  <c:v>2000</c:v>
                </c:pt>
                <c:pt idx="91">
                  <c:v>2001</c:v>
                </c:pt>
                <c:pt idx="92">
                  <c:v>2002</c:v>
                </c:pt>
                <c:pt idx="93">
                  <c:v>2003</c:v>
                </c:pt>
                <c:pt idx="94">
                  <c:v>2004</c:v>
                </c:pt>
                <c:pt idx="95">
                  <c:v>2005</c:v>
                </c:pt>
                <c:pt idx="96">
                  <c:v>2006</c:v>
                </c:pt>
                <c:pt idx="97">
                  <c:v>2007</c:v>
                </c:pt>
                <c:pt idx="98">
                  <c:v>2008</c:v>
                </c:pt>
                <c:pt idx="99">
                  <c:v>2009</c:v>
                </c:pt>
                <c:pt idx="100">
                  <c:v>2010</c:v>
                </c:pt>
                <c:pt idx="101">
                  <c:v>2011</c:v>
                </c:pt>
                <c:pt idx="102">
                  <c:v>2012</c:v>
                </c:pt>
                <c:pt idx="103">
                  <c:v>2013</c:v>
                </c:pt>
                <c:pt idx="104">
                  <c:v>2014</c:v>
                </c:pt>
                <c:pt idx="105">
                  <c:v>2015</c:v>
                </c:pt>
                <c:pt idx="106">
                  <c:v>2016</c:v>
                </c:pt>
              </c:numCache>
            </c:numRef>
          </c:xVal>
          <c:yVal>
            <c:numRef>
              <c:f>Data!$B$6:$B$112</c:f>
              <c:numCache>
                <c:formatCode>General</c:formatCode>
                <c:ptCount val="107"/>
                <c:pt idx="0">
                  <c:v>340</c:v>
                </c:pt>
                <c:pt idx="1">
                  <c:v>304</c:v>
                </c:pt>
                <c:pt idx="2">
                  <c:v>324</c:v>
                </c:pt>
                <c:pt idx="3">
                  <c:v>341</c:v>
                </c:pt>
                <c:pt idx="4">
                  <c:v>307</c:v>
                </c:pt>
                <c:pt idx="5">
                  <c:v>280</c:v>
                </c:pt>
                <c:pt idx="6">
                  <c:v>337</c:v>
                </c:pt>
                <c:pt idx="7">
                  <c:v>453</c:v>
                </c:pt>
                <c:pt idx="8">
                  <c:v>548</c:v>
                </c:pt>
                <c:pt idx="9">
                  <c:v>587</c:v>
                </c:pt>
                <c:pt idx="10">
                  <c:v>606</c:v>
                </c:pt>
                <c:pt idx="11">
                  <c:v>583</c:v>
                </c:pt>
                <c:pt idx="12">
                  <c:v>588</c:v>
                </c:pt>
                <c:pt idx="13">
                  <c:v>660</c:v>
                </c:pt>
                <c:pt idx="14">
                  <c:v>726</c:v>
                </c:pt>
                <c:pt idx="15">
                  <c:v>919</c:v>
                </c:pt>
                <c:pt idx="16">
                  <c:v>838</c:v>
                </c:pt>
                <c:pt idx="17">
                  <c:v>1123</c:v>
                </c:pt>
                <c:pt idx="18">
                  <c:v>1131</c:v>
                </c:pt>
                <c:pt idx="19">
                  <c:v>1137</c:v>
                </c:pt>
                <c:pt idx="20">
                  <c:v>1074</c:v>
                </c:pt>
                <c:pt idx="21">
                  <c:v>1084</c:v>
                </c:pt>
                <c:pt idx="22">
                  <c:v>1050</c:v>
                </c:pt>
                <c:pt idx="23">
                  <c:v>1057</c:v>
                </c:pt>
                <c:pt idx="24">
                  <c:v>1094</c:v>
                </c:pt>
                <c:pt idx="25">
                  <c:v>1121</c:v>
                </c:pt>
                <c:pt idx="26">
                  <c:v>1206</c:v>
                </c:pt>
                <c:pt idx="27">
                  <c:v>1303</c:v>
                </c:pt>
                <c:pt idx="28">
                  <c:v>1500</c:v>
                </c:pt>
                <c:pt idx="29">
                  <c:v>1703</c:v>
                </c:pt>
                <c:pt idx="30">
                  <c:v>1856</c:v>
                </c:pt>
                <c:pt idx="31">
                  <c:v>2023</c:v>
                </c:pt>
                <c:pt idx="32">
                  <c:v>2207</c:v>
                </c:pt>
                <c:pt idx="33">
                  <c:v>2127</c:v>
                </c:pt>
                <c:pt idx="34">
                  <c:v>2246</c:v>
                </c:pt>
                <c:pt idx="35">
                  <c:v>2268</c:v>
                </c:pt>
                <c:pt idx="36">
                  <c:v>2281</c:v>
                </c:pt>
                <c:pt idx="37">
                  <c:v>2267</c:v>
                </c:pt>
                <c:pt idx="38">
                  <c:v>2263</c:v>
                </c:pt>
                <c:pt idx="39">
                  <c:v>2221</c:v>
                </c:pt>
                <c:pt idx="40">
                  <c:v>2175</c:v>
                </c:pt>
                <c:pt idx="41">
                  <c:v>2196</c:v>
                </c:pt>
                <c:pt idx="42">
                  <c:v>2147</c:v>
                </c:pt>
                <c:pt idx="43">
                  <c:v>2201</c:v>
                </c:pt>
                <c:pt idx="44">
                  <c:v>2319</c:v>
                </c:pt>
                <c:pt idx="45">
                  <c:v>2578</c:v>
                </c:pt>
                <c:pt idx="46">
                  <c:v>2928</c:v>
                </c:pt>
                <c:pt idx="47">
                  <c:v>3335</c:v>
                </c:pt>
                <c:pt idx="48">
                  <c:v>3694</c:v>
                </c:pt>
                <c:pt idx="49">
                  <c:v>4117</c:v>
                </c:pt>
                <c:pt idx="50">
                  <c:v>4435</c:v>
                </c:pt>
                <c:pt idx="51">
                  <c:v>4602</c:v>
                </c:pt>
                <c:pt idx="52">
                  <c:v>4818</c:v>
                </c:pt>
                <c:pt idx="53">
                  <c:v>5065</c:v>
                </c:pt>
                <c:pt idx="54">
                  <c:v>5436</c:v>
                </c:pt>
                <c:pt idx="55">
                  <c:v>6096</c:v>
                </c:pt>
                <c:pt idx="56">
                  <c:v>6449</c:v>
                </c:pt>
                <c:pt idx="57">
                  <c:v>6631</c:v>
                </c:pt>
                <c:pt idx="58">
                  <c:v>7002</c:v>
                </c:pt>
                <c:pt idx="59">
                  <c:v>7416</c:v>
                </c:pt>
                <c:pt idx="60">
                  <c:v>7778</c:v>
                </c:pt>
                <c:pt idx="61">
                  <c:v>8082</c:v>
                </c:pt>
                <c:pt idx="62">
                  <c:v>8451</c:v>
                </c:pt>
                <c:pt idx="63">
                  <c:v>8850</c:v>
                </c:pt>
                <c:pt idx="64">
                  <c:v>9284</c:v>
                </c:pt>
                <c:pt idx="65">
                  <c:v>9742</c:v>
                </c:pt>
                <c:pt idx="66">
                  <c:v>10238</c:v>
                </c:pt>
                <c:pt idx="67">
                  <c:v>10623</c:v>
                </c:pt>
                <c:pt idx="68">
                  <c:v>11207</c:v>
                </c:pt>
                <c:pt idx="69">
                  <c:v>11604</c:v>
                </c:pt>
                <c:pt idx="70">
                  <c:v>11969</c:v>
                </c:pt>
                <c:pt idx="71">
                  <c:v>11519</c:v>
                </c:pt>
                <c:pt idx="72">
                  <c:v>11878</c:v>
                </c:pt>
                <c:pt idx="73">
                  <c:v>12237</c:v>
                </c:pt>
                <c:pt idx="74">
                  <c:v>12571</c:v>
                </c:pt>
                <c:pt idx="75">
                  <c:v>13149</c:v>
                </c:pt>
                <c:pt idx="76">
                  <c:v>13573</c:v>
                </c:pt>
                <c:pt idx="77">
                  <c:v>13536</c:v>
                </c:pt>
                <c:pt idx="78">
                  <c:v>13827</c:v>
                </c:pt>
                <c:pt idx="79">
                  <c:v>13807</c:v>
                </c:pt>
                <c:pt idx="80">
                  <c:v>14104</c:v>
                </c:pt>
                <c:pt idx="81">
                  <c:v>14347</c:v>
                </c:pt>
                <c:pt idx="82">
                  <c:v>14473</c:v>
                </c:pt>
                <c:pt idx="83">
                  <c:v>14298</c:v>
                </c:pt>
                <c:pt idx="84">
                  <c:v>14462</c:v>
                </c:pt>
                <c:pt idx="85">
                  <c:v>14946</c:v>
                </c:pt>
                <c:pt idx="86">
                  <c:v>15555</c:v>
                </c:pt>
                <c:pt idx="87">
                  <c:v>16327</c:v>
                </c:pt>
                <c:pt idx="88">
                  <c:v>17200</c:v>
                </c:pt>
                <c:pt idx="89">
                  <c:v>18404</c:v>
                </c:pt>
                <c:pt idx="90">
                  <c:v>20421</c:v>
                </c:pt>
                <c:pt idx="91">
                  <c:v>20828</c:v>
                </c:pt>
                <c:pt idx="92">
                  <c:v>21324</c:v>
                </c:pt>
                <c:pt idx="93">
                  <c:v>21879</c:v>
                </c:pt>
                <c:pt idx="94">
                  <c:v>21972</c:v>
                </c:pt>
                <c:pt idx="95">
                  <c:v>22082</c:v>
                </c:pt>
                <c:pt idx="96">
                  <c:v>22569</c:v>
                </c:pt>
                <c:pt idx="97">
                  <c:v>23439</c:v>
                </c:pt>
                <c:pt idx="98">
                  <c:v>24686</c:v>
                </c:pt>
                <c:pt idx="99">
                  <c:v>26243</c:v>
                </c:pt>
                <c:pt idx="100">
                  <c:v>27694</c:v>
                </c:pt>
                <c:pt idx="101">
                  <c:v>28193</c:v>
                </c:pt>
                <c:pt idx="102">
                  <c:v>27823</c:v>
                </c:pt>
                <c:pt idx="103">
                  <c:v>28156</c:v>
                </c:pt>
                <c:pt idx="104">
                  <c:v>29393</c:v>
                </c:pt>
                <c:pt idx="105">
                  <c:v>30150</c:v>
                </c:pt>
                <c:pt idx="106">
                  <c:v>30854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958768"/>
        <c:axId val="722957648"/>
      </c:scatterChart>
      <c:valAx>
        <c:axId val="722958768"/>
        <c:scaling>
          <c:orientation val="minMax"/>
          <c:max val="2016"/>
          <c:min val="190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/>
                  <a:t>Jaar / Year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957648"/>
        <c:crosses val="autoZero"/>
        <c:crossBetween val="midCat"/>
        <c:majorUnit val="5"/>
      </c:valAx>
      <c:valAx>
        <c:axId val="7229576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/>
                  <a:t>Getal studente | Number of students</a:t>
                </a:r>
              </a:p>
            </c:rich>
          </c:tx>
          <c:layout>
            <c:manualLayout>
              <c:xMode val="edge"/>
              <c:yMode val="edge"/>
              <c:x val="1.3675427000423927E-2"/>
              <c:y val="0.20617443986424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958768"/>
        <c:crosses val="autoZero"/>
        <c:crossBetween val="midCat"/>
        <c:majorUnit val="2000"/>
      </c:valAx>
      <c:spPr>
        <a:noFill/>
        <a:ln w="952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Koppetelling van SA-Universiteitstudente volgens modus van onderrig vir 1910 tot 1997</a:t>
            </a:r>
          </a:p>
        </c:rich>
      </c:tx>
      <c:layout>
        <c:manualLayout>
          <c:xMode val="edge"/>
          <c:yMode val="edge"/>
          <c:x val="0.11797760899754831"/>
          <c:y val="3.01205409931542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674216057743446E-2"/>
          <c:y val="0.198795570554818"/>
          <c:w val="0.75140500968676605"/>
          <c:h val="0.71887691170328161"/>
        </c:manualLayout>
      </c:layout>
      <c:scatterChart>
        <c:scatterStyle val="lineMarker"/>
        <c:varyColors val="0"/>
        <c:ser>
          <c:idx val="0"/>
          <c:order val="0"/>
          <c:tx>
            <c:v>Totaal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Lit>
              <c:formatCode>General</c:formatCode>
              <c:ptCount val="76"/>
              <c:pt idx="0">
                <c:v>1910</c:v>
              </c:pt>
              <c:pt idx="1">
                <c:v>1911</c:v>
              </c:pt>
              <c:pt idx="2">
                <c:v>1912</c:v>
              </c:pt>
              <c:pt idx="3">
                <c:v>1913</c:v>
              </c:pt>
              <c:pt idx="4">
                <c:v>1914</c:v>
              </c:pt>
              <c:pt idx="5">
                <c:v>1915</c:v>
              </c:pt>
              <c:pt idx="6">
                <c:v>1916</c:v>
              </c:pt>
              <c:pt idx="7">
                <c:v>1917</c:v>
              </c:pt>
              <c:pt idx="8">
                <c:v>1918</c:v>
              </c:pt>
              <c:pt idx="9">
                <c:v>1919</c:v>
              </c:pt>
              <c:pt idx="10">
                <c:v>1920</c:v>
              </c:pt>
              <c:pt idx="11">
                <c:v>1921</c:v>
              </c:pt>
              <c:pt idx="12">
                <c:v>1922</c:v>
              </c:pt>
              <c:pt idx="13">
                <c:v>1923</c:v>
              </c:pt>
              <c:pt idx="14">
                <c:v>1924</c:v>
              </c:pt>
              <c:pt idx="15">
                <c:v>1925</c:v>
              </c:pt>
              <c:pt idx="16">
                <c:v>1926</c:v>
              </c:pt>
              <c:pt idx="17">
                <c:v>1927</c:v>
              </c:pt>
              <c:pt idx="18">
                <c:v>1928</c:v>
              </c:pt>
              <c:pt idx="19">
                <c:v>1929</c:v>
              </c:pt>
              <c:pt idx="20">
                <c:v>1930</c:v>
              </c:pt>
              <c:pt idx="21">
                <c:v>1931</c:v>
              </c:pt>
              <c:pt idx="22">
                <c:v>1932</c:v>
              </c:pt>
              <c:pt idx="23">
                <c:v>1933</c:v>
              </c:pt>
              <c:pt idx="24">
                <c:v>1934</c:v>
              </c:pt>
              <c:pt idx="25">
                <c:v>1935</c:v>
              </c:pt>
              <c:pt idx="26">
                <c:v>1936</c:v>
              </c:pt>
              <c:pt idx="27">
                <c:v>1937</c:v>
              </c:pt>
              <c:pt idx="28">
                <c:v>1938</c:v>
              </c:pt>
              <c:pt idx="29">
                <c:v>1939</c:v>
              </c:pt>
              <c:pt idx="30">
                <c:v>1940</c:v>
              </c:pt>
              <c:pt idx="31">
                <c:v>1941</c:v>
              </c:pt>
              <c:pt idx="32">
                <c:v>1942</c:v>
              </c:pt>
              <c:pt idx="33">
                <c:v>1943</c:v>
              </c:pt>
              <c:pt idx="34">
                <c:v>1944</c:v>
              </c:pt>
              <c:pt idx="35">
                <c:v>1945</c:v>
              </c:pt>
              <c:pt idx="36">
                <c:v>1946</c:v>
              </c:pt>
              <c:pt idx="37">
                <c:v>1947</c:v>
              </c:pt>
              <c:pt idx="38">
                <c:v>1948</c:v>
              </c:pt>
              <c:pt idx="39">
                <c:v>1949</c:v>
              </c:pt>
              <c:pt idx="40">
                <c:v>1950</c:v>
              </c:pt>
              <c:pt idx="41">
                <c:v>1951</c:v>
              </c:pt>
              <c:pt idx="42">
                <c:v>1952</c:v>
              </c:pt>
              <c:pt idx="43">
                <c:v>1953</c:v>
              </c:pt>
              <c:pt idx="44">
                <c:v>1954</c:v>
              </c:pt>
              <c:pt idx="45">
                <c:v>1955</c:v>
              </c:pt>
              <c:pt idx="46">
                <c:v>1956</c:v>
              </c:pt>
              <c:pt idx="47">
                <c:v>1957</c:v>
              </c:pt>
              <c:pt idx="48">
                <c:v>1958</c:v>
              </c:pt>
              <c:pt idx="49">
                <c:v>1959</c:v>
              </c:pt>
              <c:pt idx="50">
                <c:v>1960</c:v>
              </c:pt>
              <c:pt idx="51">
                <c:v>1961</c:v>
              </c:pt>
              <c:pt idx="52">
                <c:v>1962</c:v>
              </c:pt>
              <c:pt idx="53">
                <c:v>1963</c:v>
              </c:pt>
              <c:pt idx="54">
                <c:v>1964</c:v>
              </c:pt>
              <c:pt idx="55">
                <c:v>1965</c:v>
              </c:pt>
              <c:pt idx="56">
                <c:v>1966</c:v>
              </c:pt>
              <c:pt idx="57">
                <c:v>1967</c:v>
              </c:pt>
              <c:pt idx="58">
                <c:v>1968</c:v>
              </c:pt>
              <c:pt idx="59">
                <c:v>1969</c:v>
              </c:pt>
              <c:pt idx="60">
                <c:v>1970</c:v>
              </c:pt>
              <c:pt idx="61">
                <c:v>1971</c:v>
              </c:pt>
              <c:pt idx="62">
                <c:v>1972</c:v>
              </c:pt>
              <c:pt idx="63">
                <c:v>1973</c:v>
              </c:pt>
              <c:pt idx="64">
                <c:v>1974</c:v>
              </c:pt>
              <c:pt idx="65">
                <c:v>1975</c:v>
              </c:pt>
              <c:pt idx="66">
                <c:v>1976</c:v>
              </c:pt>
              <c:pt idx="67">
                <c:v>1977</c:v>
              </c:pt>
              <c:pt idx="68">
                <c:v>1978</c:v>
              </c:pt>
              <c:pt idx="69">
                <c:v>1979</c:v>
              </c:pt>
              <c:pt idx="70">
                <c:v>1980</c:v>
              </c:pt>
              <c:pt idx="71">
                <c:v>1986</c:v>
              </c:pt>
              <c:pt idx="72">
                <c:v>1990</c:v>
              </c:pt>
              <c:pt idx="73">
                <c:v>1993</c:v>
              </c:pt>
              <c:pt idx="74">
                <c:v>1995</c:v>
              </c:pt>
              <c:pt idx="75">
                <c:v>1997</c:v>
              </c:pt>
            </c:numLit>
          </c:xVal>
          <c:yVal>
            <c:numLit>
              <c:formatCode>General</c:formatCode>
              <c:ptCount val="76"/>
              <c:pt idx="0">
                <c:v>1171</c:v>
              </c:pt>
              <c:pt idx="1">
                <c:v>1126</c:v>
              </c:pt>
              <c:pt idx="2">
                <c:v>1203</c:v>
              </c:pt>
              <c:pt idx="3">
                <c:v>1287</c:v>
              </c:pt>
              <c:pt idx="4">
                <c:v>1208</c:v>
              </c:pt>
              <c:pt idx="5">
                <c:v>1155</c:v>
              </c:pt>
              <c:pt idx="6">
                <c:v>1355</c:v>
              </c:pt>
              <c:pt idx="7">
                <c:v>1618</c:v>
              </c:pt>
              <c:pt idx="8">
                <c:v>2067</c:v>
              </c:pt>
              <c:pt idx="9">
                <c:v>2641</c:v>
              </c:pt>
              <c:pt idx="10">
                <c:v>3211</c:v>
              </c:pt>
              <c:pt idx="11">
                <c:v>3922</c:v>
              </c:pt>
              <c:pt idx="12">
                <c:v>4130</c:v>
              </c:pt>
              <c:pt idx="13">
                <c:v>4745</c:v>
              </c:pt>
              <c:pt idx="14">
                <c:v>5320</c:v>
              </c:pt>
              <c:pt idx="15">
                <c:v>6152</c:v>
              </c:pt>
              <c:pt idx="16">
                <c:v>6924</c:v>
              </c:pt>
              <c:pt idx="17">
                <c:v>7746</c:v>
              </c:pt>
              <c:pt idx="18">
                <c:v>7682</c:v>
              </c:pt>
              <c:pt idx="19">
                <c:v>7944</c:v>
              </c:pt>
              <c:pt idx="20">
                <c:v>8232</c:v>
              </c:pt>
              <c:pt idx="21">
                <c:v>8214</c:v>
              </c:pt>
              <c:pt idx="22">
                <c:v>8501</c:v>
              </c:pt>
              <c:pt idx="23">
                <c:v>8602</c:v>
              </c:pt>
              <c:pt idx="24">
                <c:v>8767</c:v>
              </c:pt>
              <c:pt idx="25">
                <c:v>9713</c:v>
              </c:pt>
              <c:pt idx="26">
                <c:v>10342</c:v>
              </c:pt>
              <c:pt idx="27">
                <c:v>10904</c:v>
              </c:pt>
              <c:pt idx="28">
                <c:v>12020</c:v>
              </c:pt>
              <c:pt idx="29">
                <c:v>12947</c:v>
              </c:pt>
              <c:pt idx="30">
                <c:v>13253</c:v>
              </c:pt>
              <c:pt idx="31">
                <c:v>13586</c:v>
              </c:pt>
              <c:pt idx="32">
                <c:v>14265</c:v>
              </c:pt>
              <c:pt idx="33">
                <c:v>15423</c:v>
              </c:pt>
              <c:pt idx="34">
                <c:v>16597</c:v>
              </c:pt>
              <c:pt idx="35">
                <c:v>17978</c:v>
              </c:pt>
              <c:pt idx="36">
                <c:v>23969</c:v>
              </c:pt>
              <c:pt idx="37">
                <c:v>24126</c:v>
              </c:pt>
              <c:pt idx="38">
                <c:v>24191</c:v>
              </c:pt>
              <c:pt idx="39">
                <c:v>23414</c:v>
              </c:pt>
              <c:pt idx="40">
                <c:v>23103</c:v>
              </c:pt>
              <c:pt idx="41">
                <c:v>23867</c:v>
              </c:pt>
              <c:pt idx="42">
                <c:v>24260</c:v>
              </c:pt>
              <c:pt idx="43">
                <c:v>25137</c:v>
              </c:pt>
              <c:pt idx="44">
                <c:v>25871</c:v>
              </c:pt>
              <c:pt idx="45">
                <c:v>27901</c:v>
              </c:pt>
              <c:pt idx="46">
                <c:v>30293</c:v>
              </c:pt>
              <c:pt idx="47">
                <c:v>33237</c:v>
              </c:pt>
              <c:pt idx="48">
                <c:v>35956</c:v>
              </c:pt>
              <c:pt idx="49">
                <c:v>39304</c:v>
              </c:pt>
              <c:pt idx="50">
                <c:v>42308</c:v>
              </c:pt>
              <c:pt idx="51">
                <c:v>44628</c:v>
              </c:pt>
              <c:pt idx="52">
                <c:v>47129</c:v>
              </c:pt>
              <c:pt idx="53">
                <c:v>50973</c:v>
              </c:pt>
              <c:pt idx="54">
                <c:v>54178</c:v>
              </c:pt>
              <c:pt idx="55">
                <c:v>58788</c:v>
              </c:pt>
              <c:pt idx="56">
                <c:v>64352</c:v>
              </c:pt>
              <c:pt idx="57">
                <c:v>68434</c:v>
              </c:pt>
              <c:pt idx="58">
                <c:v>74458</c:v>
              </c:pt>
              <c:pt idx="59">
                <c:v>76710</c:v>
              </c:pt>
              <c:pt idx="60">
                <c:v>82909</c:v>
              </c:pt>
              <c:pt idx="61">
                <c:v>88774</c:v>
              </c:pt>
              <c:pt idx="62">
                <c:v>98210</c:v>
              </c:pt>
              <c:pt idx="63">
                <c:v>105560</c:v>
              </c:pt>
              <c:pt idx="64">
                <c:v>112139</c:v>
              </c:pt>
              <c:pt idx="65">
                <c:v>122459</c:v>
              </c:pt>
              <c:pt idx="66">
                <c:v>129442</c:v>
              </c:pt>
              <c:pt idx="67">
                <c:v>136279</c:v>
              </c:pt>
              <c:pt idx="68">
                <c:v>146732</c:v>
              </c:pt>
              <c:pt idx="69">
                <c:v>152364</c:v>
              </c:pt>
              <c:pt idx="70">
                <c:v>159572</c:v>
              </c:pt>
              <c:pt idx="71">
                <c:v>237700</c:v>
              </c:pt>
              <c:pt idx="72">
                <c:v>293001</c:v>
              </c:pt>
              <c:pt idx="73">
                <c:v>339000</c:v>
              </c:pt>
              <c:pt idx="74">
                <c:v>384000</c:v>
              </c:pt>
              <c:pt idx="75">
                <c:v>394000</c:v>
              </c:pt>
            </c:numLit>
          </c:yVal>
          <c:smooth val="0"/>
        </c:ser>
        <c:ser>
          <c:idx val="1"/>
          <c:order val="1"/>
          <c:tx>
            <c:v>Kontak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Lit>
              <c:formatCode>General</c:formatCode>
              <c:ptCount val="76"/>
              <c:pt idx="0">
                <c:v>1910</c:v>
              </c:pt>
              <c:pt idx="1">
                <c:v>1911</c:v>
              </c:pt>
              <c:pt idx="2">
                <c:v>1912</c:v>
              </c:pt>
              <c:pt idx="3">
                <c:v>1913</c:v>
              </c:pt>
              <c:pt idx="4">
                <c:v>1914</c:v>
              </c:pt>
              <c:pt idx="5">
                <c:v>1915</c:v>
              </c:pt>
              <c:pt idx="6">
                <c:v>1916</c:v>
              </c:pt>
              <c:pt idx="7">
                <c:v>1917</c:v>
              </c:pt>
              <c:pt idx="8">
                <c:v>1918</c:v>
              </c:pt>
              <c:pt idx="9">
                <c:v>1919</c:v>
              </c:pt>
              <c:pt idx="10">
                <c:v>1920</c:v>
              </c:pt>
              <c:pt idx="11">
                <c:v>1921</c:v>
              </c:pt>
              <c:pt idx="12">
                <c:v>1922</c:v>
              </c:pt>
              <c:pt idx="13">
                <c:v>1923</c:v>
              </c:pt>
              <c:pt idx="14">
                <c:v>1924</c:v>
              </c:pt>
              <c:pt idx="15">
                <c:v>1925</c:v>
              </c:pt>
              <c:pt idx="16">
                <c:v>1926</c:v>
              </c:pt>
              <c:pt idx="17">
                <c:v>1927</c:v>
              </c:pt>
              <c:pt idx="18">
                <c:v>1928</c:v>
              </c:pt>
              <c:pt idx="19">
                <c:v>1929</c:v>
              </c:pt>
              <c:pt idx="20">
                <c:v>1930</c:v>
              </c:pt>
              <c:pt idx="21">
                <c:v>1931</c:v>
              </c:pt>
              <c:pt idx="22">
                <c:v>1932</c:v>
              </c:pt>
              <c:pt idx="23">
                <c:v>1933</c:v>
              </c:pt>
              <c:pt idx="24">
                <c:v>1934</c:v>
              </c:pt>
              <c:pt idx="25">
                <c:v>1935</c:v>
              </c:pt>
              <c:pt idx="26">
                <c:v>1936</c:v>
              </c:pt>
              <c:pt idx="27">
                <c:v>1937</c:v>
              </c:pt>
              <c:pt idx="28">
                <c:v>1938</c:v>
              </c:pt>
              <c:pt idx="29">
                <c:v>1939</c:v>
              </c:pt>
              <c:pt idx="30">
                <c:v>1940</c:v>
              </c:pt>
              <c:pt idx="31">
                <c:v>1941</c:v>
              </c:pt>
              <c:pt idx="32">
                <c:v>1942</c:v>
              </c:pt>
              <c:pt idx="33">
                <c:v>1943</c:v>
              </c:pt>
              <c:pt idx="34">
                <c:v>1944</c:v>
              </c:pt>
              <c:pt idx="35">
                <c:v>1945</c:v>
              </c:pt>
              <c:pt idx="36">
                <c:v>1946</c:v>
              </c:pt>
              <c:pt idx="37">
                <c:v>1947</c:v>
              </c:pt>
              <c:pt idx="38">
                <c:v>1948</c:v>
              </c:pt>
              <c:pt idx="39">
                <c:v>1949</c:v>
              </c:pt>
              <c:pt idx="40">
                <c:v>1950</c:v>
              </c:pt>
              <c:pt idx="41">
                <c:v>1951</c:v>
              </c:pt>
              <c:pt idx="42">
                <c:v>1952</c:v>
              </c:pt>
              <c:pt idx="43">
                <c:v>1953</c:v>
              </c:pt>
              <c:pt idx="44">
                <c:v>1954</c:v>
              </c:pt>
              <c:pt idx="45">
                <c:v>1955</c:v>
              </c:pt>
              <c:pt idx="46">
                <c:v>1956</c:v>
              </c:pt>
              <c:pt idx="47">
                <c:v>1957</c:v>
              </c:pt>
              <c:pt idx="48">
                <c:v>1958</c:v>
              </c:pt>
              <c:pt idx="49">
                <c:v>1959</c:v>
              </c:pt>
              <c:pt idx="50">
                <c:v>1960</c:v>
              </c:pt>
              <c:pt idx="51">
                <c:v>1961</c:v>
              </c:pt>
              <c:pt idx="52">
                <c:v>1962</c:v>
              </c:pt>
              <c:pt idx="53">
                <c:v>1963</c:v>
              </c:pt>
              <c:pt idx="54">
                <c:v>1964</c:v>
              </c:pt>
              <c:pt idx="55">
                <c:v>1965</c:v>
              </c:pt>
              <c:pt idx="56">
                <c:v>1966</c:v>
              </c:pt>
              <c:pt idx="57">
                <c:v>1967</c:v>
              </c:pt>
              <c:pt idx="58">
                <c:v>1968</c:v>
              </c:pt>
              <c:pt idx="59">
                <c:v>1969</c:v>
              </c:pt>
              <c:pt idx="60">
                <c:v>1970</c:v>
              </c:pt>
              <c:pt idx="61">
                <c:v>1971</c:v>
              </c:pt>
              <c:pt idx="62">
                <c:v>1972</c:v>
              </c:pt>
              <c:pt idx="63">
                <c:v>1973</c:v>
              </c:pt>
              <c:pt idx="64">
                <c:v>1974</c:v>
              </c:pt>
              <c:pt idx="65">
                <c:v>1975</c:v>
              </c:pt>
              <c:pt idx="66">
                <c:v>1976</c:v>
              </c:pt>
              <c:pt idx="67">
                <c:v>1977</c:v>
              </c:pt>
              <c:pt idx="68">
                <c:v>1978</c:v>
              </c:pt>
              <c:pt idx="69">
                <c:v>1979</c:v>
              </c:pt>
              <c:pt idx="70">
                <c:v>1980</c:v>
              </c:pt>
              <c:pt idx="71">
                <c:v>1986</c:v>
              </c:pt>
              <c:pt idx="72">
                <c:v>1990</c:v>
              </c:pt>
              <c:pt idx="73">
                <c:v>1993</c:v>
              </c:pt>
              <c:pt idx="74">
                <c:v>1995</c:v>
              </c:pt>
              <c:pt idx="75">
                <c:v>1997</c:v>
              </c:pt>
            </c:numLit>
          </c:xVal>
          <c:yVal>
            <c:numLit>
              <c:formatCode>General</c:formatCode>
              <c:ptCount val="76"/>
              <c:pt idx="0">
                <c:v>1171</c:v>
              </c:pt>
              <c:pt idx="1">
                <c:v>1126</c:v>
              </c:pt>
              <c:pt idx="2">
                <c:v>1203</c:v>
              </c:pt>
              <c:pt idx="3">
                <c:v>1287</c:v>
              </c:pt>
              <c:pt idx="4">
                <c:v>1208</c:v>
              </c:pt>
              <c:pt idx="5">
                <c:v>1155</c:v>
              </c:pt>
              <c:pt idx="6">
                <c:v>1355</c:v>
              </c:pt>
              <c:pt idx="7">
                <c:v>1618</c:v>
              </c:pt>
              <c:pt idx="8">
                <c:v>2067</c:v>
              </c:pt>
              <c:pt idx="9">
                <c:v>2641</c:v>
              </c:pt>
              <c:pt idx="10">
                <c:v>2946</c:v>
              </c:pt>
              <c:pt idx="11">
                <c:v>3605</c:v>
              </c:pt>
              <c:pt idx="12">
                <c:v>3841</c:v>
              </c:pt>
              <c:pt idx="13">
                <c:v>4283</c:v>
              </c:pt>
              <c:pt idx="14">
                <c:v>4787</c:v>
              </c:pt>
              <c:pt idx="15">
                <c:v>5598</c:v>
              </c:pt>
              <c:pt idx="16">
                <c:v>6006</c:v>
              </c:pt>
              <c:pt idx="17">
                <c:v>6682</c:v>
              </c:pt>
              <c:pt idx="18">
                <c:v>6618</c:v>
              </c:pt>
              <c:pt idx="19">
                <c:v>6910</c:v>
              </c:pt>
              <c:pt idx="20">
                <c:v>7136</c:v>
              </c:pt>
              <c:pt idx="21">
                <c:v>7210</c:v>
              </c:pt>
              <c:pt idx="22">
                <c:v>7451</c:v>
              </c:pt>
              <c:pt idx="23">
                <c:v>7465</c:v>
              </c:pt>
              <c:pt idx="24">
                <c:v>7688</c:v>
              </c:pt>
              <c:pt idx="25">
                <c:v>8045</c:v>
              </c:pt>
              <c:pt idx="26">
                <c:v>8523</c:v>
              </c:pt>
              <c:pt idx="27">
                <c:v>8837</c:v>
              </c:pt>
              <c:pt idx="28">
                <c:v>9635</c:v>
              </c:pt>
              <c:pt idx="29">
                <c:v>10667</c:v>
              </c:pt>
              <c:pt idx="30">
                <c:v>11411</c:v>
              </c:pt>
              <c:pt idx="31">
                <c:v>11535</c:v>
              </c:pt>
              <c:pt idx="32">
                <c:v>12025</c:v>
              </c:pt>
              <c:pt idx="33">
                <c:v>12498</c:v>
              </c:pt>
              <c:pt idx="34">
                <c:v>13300</c:v>
              </c:pt>
              <c:pt idx="35">
                <c:v>14504</c:v>
              </c:pt>
              <c:pt idx="36">
                <c:v>20318</c:v>
              </c:pt>
              <c:pt idx="37">
                <c:v>20298</c:v>
              </c:pt>
              <c:pt idx="38">
                <c:v>20053</c:v>
              </c:pt>
              <c:pt idx="39">
                <c:v>19199</c:v>
              </c:pt>
              <c:pt idx="40">
                <c:v>18820</c:v>
              </c:pt>
              <c:pt idx="41">
                <c:v>19226</c:v>
              </c:pt>
              <c:pt idx="42">
                <c:v>19586</c:v>
              </c:pt>
              <c:pt idx="43">
                <c:v>20450</c:v>
              </c:pt>
              <c:pt idx="44">
                <c:v>20860</c:v>
              </c:pt>
              <c:pt idx="45">
                <c:v>22315</c:v>
              </c:pt>
              <c:pt idx="46">
                <c:v>23951</c:v>
              </c:pt>
              <c:pt idx="47">
                <c:v>25840</c:v>
              </c:pt>
              <c:pt idx="48">
                <c:v>27828</c:v>
              </c:pt>
              <c:pt idx="49">
                <c:v>30133</c:v>
              </c:pt>
              <c:pt idx="50">
                <c:v>32381</c:v>
              </c:pt>
              <c:pt idx="51">
                <c:v>34045</c:v>
              </c:pt>
              <c:pt idx="52">
                <c:v>35129</c:v>
              </c:pt>
              <c:pt idx="53">
                <c:v>37762</c:v>
              </c:pt>
              <c:pt idx="54">
                <c:v>39639</c:v>
              </c:pt>
              <c:pt idx="55">
                <c:v>42943</c:v>
              </c:pt>
              <c:pt idx="56">
                <c:v>46951</c:v>
              </c:pt>
              <c:pt idx="57">
                <c:v>49343</c:v>
              </c:pt>
              <c:pt idx="58">
                <c:v>53422</c:v>
              </c:pt>
              <c:pt idx="59">
                <c:v>56535</c:v>
              </c:pt>
              <c:pt idx="60">
                <c:v>61023</c:v>
              </c:pt>
              <c:pt idx="61">
                <c:v>63330</c:v>
              </c:pt>
              <c:pt idx="62">
                <c:v>68921</c:v>
              </c:pt>
              <c:pt idx="63">
                <c:v>73456</c:v>
              </c:pt>
              <c:pt idx="64">
                <c:v>77666</c:v>
              </c:pt>
              <c:pt idx="65">
                <c:v>82252</c:v>
              </c:pt>
              <c:pt idx="66">
                <c:v>85649</c:v>
              </c:pt>
              <c:pt idx="67">
                <c:v>89565</c:v>
              </c:pt>
              <c:pt idx="68">
                <c:v>94332</c:v>
              </c:pt>
              <c:pt idx="69">
                <c:v>98144</c:v>
              </c:pt>
              <c:pt idx="70">
                <c:v>103398</c:v>
              </c:pt>
              <c:pt idx="71">
                <c:v>140416</c:v>
              </c:pt>
              <c:pt idx="72">
                <c:v>164617</c:v>
              </c:pt>
              <c:pt idx="73">
                <c:v>203000</c:v>
              </c:pt>
              <c:pt idx="74">
                <c:v>227000</c:v>
              </c:pt>
              <c:pt idx="75">
                <c:v>225000</c:v>
              </c:pt>
            </c:numLit>
          </c:yVal>
          <c:smooth val="0"/>
        </c:ser>
        <c:ser>
          <c:idx val="2"/>
          <c:order val="2"/>
          <c:tx>
            <c:v>Afstand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76"/>
              <c:pt idx="0">
                <c:v>1910</c:v>
              </c:pt>
              <c:pt idx="1">
                <c:v>1911</c:v>
              </c:pt>
              <c:pt idx="2">
                <c:v>1912</c:v>
              </c:pt>
              <c:pt idx="3">
                <c:v>1913</c:v>
              </c:pt>
              <c:pt idx="4">
                <c:v>1914</c:v>
              </c:pt>
              <c:pt idx="5">
                <c:v>1915</c:v>
              </c:pt>
              <c:pt idx="6">
                <c:v>1916</c:v>
              </c:pt>
              <c:pt idx="7">
                <c:v>1917</c:v>
              </c:pt>
              <c:pt idx="8">
                <c:v>1918</c:v>
              </c:pt>
              <c:pt idx="9">
                <c:v>1919</c:v>
              </c:pt>
              <c:pt idx="10">
                <c:v>1920</c:v>
              </c:pt>
              <c:pt idx="11">
                <c:v>1921</c:v>
              </c:pt>
              <c:pt idx="12">
                <c:v>1922</c:v>
              </c:pt>
              <c:pt idx="13">
                <c:v>1923</c:v>
              </c:pt>
              <c:pt idx="14">
                <c:v>1924</c:v>
              </c:pt>
              <c:pt idx="15">
                <c:v>1925</c:v>
              </c:pt>
              <c:pt idx="16">
                <c:v>1926</c:v>
              </c:pt>
              <c:pt idx="17">
                <c:v>1927</c:v>
              </c:pt>
              <c:pt idx="18">
                <c:v>1928</c:v>
              </c:pt>
              <c:pt idx="19">
                <c:v>1929</c:v>
              </c:pt>
              <c:pt idx="20">
                <c:v>1930</c:v>
              </c:pt>
              <c:pt idx="21">
                <c:v>1931</c:v>
              </c:pt>
              <c:pt idx="22">
                <c:v>1932</c:v>
              </c:pt>
              <c:pt idx="23">
                <c:v>1933</c:v>
              </c:pt>
              <c:pt idx="24">
                <c:v>1934</c:v>
              </c:pt>
              <c:pt idx="25">
                <c:v>1935</c:v>
              </c:pt>
              <c:pt idx="26">
                <c:v>1936</c:v>
              </c:pt>
              <c:pt idx="27">
                <c:v>1937</c:v>
              </c:pt>
              <c:pt idx="28">
                <c:v>1938</c:v>
              </c:pt>
              <c:pt idx="29">
                <c:v>1939</c:v>
              </c:pt>
              <c:pt idx="30">
                <c:v>1940</c:v>
              </c:pt>
              <c:pt idx="31">
                <c:v>1941</c:v>
              </c:pt>
              <c:pt idx="32">
                <c:v>1942</c:v>
              </c:pt>
              <c:pt idx="33">
                <c:v>1943</c:v>
              </c:pt>
              <c:pt idx="34">
                <c:v>1944</c:v>
              </c:pt>
              <c:pt idx="35">
                <c:v>1945</c:v>
              </c:pt>
              <c:pt idx="36">
                <c:v>1946</c:v>
              </c:pt>
              <c:pt idx="37">
                <c:v>1947</c:v>
              </c:pt>
              <c:pt idx="38">
                <c:v>1948</c:v>
              </c:pt>
              <c:pt idx="39">
                <c:v>1949</c:v>
              </c:pt>
              <c:pt idx="40">
                <c:v>1950</c:v>
              </c:pt>
              <c:pt idx="41">
                <c:v>1951</c:v>
              </c:pt>
              <c:pt idx="42">
                <c:v>1952</c:v>
              </c:pt>
              <c:pt idx="43">
                <c:v>1953</c:v>
              </c:pt>
              <c:pt idx="44">
                <c:v>1954</c:v>
              </c:pt>
              <c:pt idx="45">
                <c:v>1955</c:v>
              </c:pt>
              <c:pt idx="46">
                <c:v>1956</c:v>
              </c:pt>
              <c:pt idx="47">
                <c:v>1957</c:v>
              </c:pt>
              <c:pt idx="48">
                <c:v>1958</c:v>
              </c:pt>
              <c:pt idx="49">
                <c:v>1959</c:v>
              </c:pt>
              <c:pt idx="50">
                <c:v>1960</c:v>
              </c:pt>
              <c:pt idx="51">
                <c:v>1961</c:v>
              </c:pt>
              <c:pt idx="52">
                <c:v>1962</c:v>
              </c:pt>
              <c:pt idx="53">
                <c:v>1963</c:v>
              </c:pt>
              <c:pt idx="54">
                <c:v>1964</c:v>
              </c:pt>
              <c:pt idx="55">
                <c:v>1965</c:v>
              </c:pt>
              <c:pt idx="56">
                <c:v>1966</c:v>
              </c:pt>
              <c:pt idx="57">
                <c:v>1967</c:v>
              </c:pt>
              <c:pt idx="58">
                <c:v>1968</c:v>
              </c:pt>
              <c:pt idx="59">
                <c:v>1969</c:v>
              </c:pt>
              <c:pt idx="60">
                <c:v>1970</c:v>
              </c:pt>
              <c:pt idx="61">
                <c:v>1971</c:v>
              </c:pt>
              <c:pt idx="62">
                <c:v>1972</c:v>
              </c:pt>
              <c:pt idx="63">
                <c:v>1973</c:v>
              </c:pt>
              <c:pt idx="64">
                <c:v>1974</c:v>
              </c:pt>
              <c:pt idx="65">
                <c:v>1975</c:v>
              </c:pt>
              <c:pt idx="66">
                <c:v>1976</c:v>
              </c:pt>
              <c:pt idx="67">
                <c:v>1977</c:v>
              </c:pt>
              <c:pt idx="68">
                <c:v>1978</c:v>
              </c:pt>
              <c:pt idx="69">
                <c:v>1979</c:v>
              </c:pt>
              <c:pt idx="70">
                <c:v>1980</c:v>
              </c:pt>
              <c:pt idx="71">
                <c:v>1986</c:v>
              </c:pt>
              <c:pt idx="72">
                <c:v>1990</c:v>
              </c:pt>
              <c:pt idx="73">
                <c:v>1993</c:v>
              </c:pt>
              <c:pt idx="74">
                <c:v>1995</c:v>
              </c:pt>
              <c:pt idx="75">
                <c:v>1997</c:v>
              </c:pt>
            </c:numLit>
          </c:xVal>
          <c:yVal>
            <c:numLit>
              <c:formatCode>General</c:formatCode>
              <c:ptCount val="7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265</c:v>
              </c:pt>
              <c:pt idx="11">
                <c:v>317</c:v>
              </c:pt>
              <c:pt idx="12">
                <c:v>289</c:v>
              </c:pt>
              <c:pt idx="13">
                <c:v>462</c:v>
              </c:pt>
              <c:pt idx="14">
                <c:v>533</c:v>
              </c:pt>
              <c:pt idx="15">
                <c:v>554</c:v>
              </c:pt>
              <c:pt idx="16">
                <c:v>918</c:v>
              </c:pt>
              <c:pt idx="17">
                <c:v>1064</c:v>
              </c:pt>
              <c:pt idx="18">
                <c:v>1064</c:v>
              </c:pt>
              <c:pt idx="19">
                <c:v>1034</c:v>
              </c:pt>
              <c:pt idx="20">
                <c:v>1096</c:v>
              </c:pt>
              <c:pt idx="21">
                <c:v>1004</c:v>
              </c:pt>
              <c:pt idx="22">
                <c:v>1050</c:v>
              </c:pt>
              <c:pt idx="23">
                <c:v>1137</c:v>
              </c:pt>
              <c:pt idx="24">
                <c:v>1079</c:v>
              </c:pt>
              <c:pt idx="25">
                <c:v>1668</c:v>
              </c:pt>
              <c:pt idx="26">
                <c:v>1819</c:v>
              </c:pt>
              <c:pt idx="27">
                <c:v>2067</c:v>
              </c:pt>
              <c:pt idx="28">
                <c:v>2385</c:v>
              </c:pt>
              <c:pt idx="29">
                <c:v>2280</c:v>
              </c:pt>
              <c:pt idx="30">
                <c:v>1842</c:v>
              </c:pt>
              <c:pt idx="31">
                <c:v>2051</c:v>
              </c:pt>
              <c:pt idx="32">
                <c:v>2240</c:v>
              </c:pt>
              <c:pt idx="33">
                <c:v>2925</c:v>
              </c:pt>
              <c:pt idx="34">
                <c:v>3297</c:v>
              </c:pt>
              <c:pt idx="35">
                <c:v>3474</c:v>
              </c:pt>
              <c:pt idx="36">
                <c:v>3651</c:v>
              </c:pt>
              <c:pt idx="37">
                <c:v>3828</c:v>
              </c:pt>
              <c:pt idx="38">
                <c:v>4138</c:v>
              </c:pt>
              <c:pt idx="39">
                <c:v>4215</c:v>
              </c:pt>
              <c:pt idx="40">
                <c:v>4283</c:v>
              </c:pt>
              <c:pt idx="41">
                <c:v>4641</c:v>
              </c:pt>
              <c:pt idx="42">
                <c:v>4674</c:v>
              </c:pt>
              <c:pt idx="43">
                <c:v>4687</c:v>
              </c:pt>
              <c:pt idx="44">
                <c:v>5011</c:v>
              </c:pt>
              <c:pt idx="45">
                <c:v>5586</c:v>
              </c:pt>
              <c:pt idx="46">
                <c:v>6342</c:v>
              </c:pt>
              <c:pt idx="47">
                <c:v>7397</c:v>
              </c:pt>
              <c:pt idx="48">
                <c:v>8128</c:v>
              </c:pt>
              <c:pt idx="49">
                <c:v>9171</c:v>
              </c:pt>
              <c:pt idx="50">
                <c:v>9927</c:v>
              </c:pt>
              <c:pt idx="51">
                <c:v>10583</c:v>
              </c:pt>
              <c:pt idx="52">
                <c:v>12000</c:v>
              </c:pt>
              <c:pt idx="53">
                <c:v>13211</c:v>
              </c:pt>
              <c:pt idx="54">
                <c:v>14539</c:v>
              </c:pt>
              <c:pt idx="55">
                <c:v>15845</c:v>
              </c:pt>
              <c:pt idx="56">
                <c:v>17401</c:v>
              </c:pt>
              <c:pt idx="57">
                <c:v>19091</c:v>
              </c:pt>
              <c:pt idx="58">
                <c:v>21036</c:v>
              </c:pt>
              <c:pt idx="59">
                <c:v>20175</c:v>
              </c:pt>
              <c:pt idx="60">
                <c:v>21886</c:v>
              </c:pt>
              <c:pt idx="61">
                <c:v>25444</c:v>
              </c:pt>
              <c:pt idx="62">
                <c:v>29289</c:v>
              </c:pt>
              <c:pt idx="63">
                <c:v>32104</c:v>
              </c:pt>
              <c:pt idx="64">
                <c:v>34473</c:v>
              </c:pt>
              <c:pt idx="65">
                <c:v>40207</c:v>
              </c:pt>
              <c:pt idx="66">
                <c:v>43793</c:v>
              </c:pt>
              <c:pt idx="67">
                <c:v>46714</c:v>
              </c:pt>
              <c:pt idx="68">
                <c:v>52400</c:v>
              </c:pt>
              <c:pt idx="69">
                <c:v>54220</c:v>
              </c:pt>
              <c:pt idx="70">
                <c:v>56174</c:v>
              </c:pt>
              <c:pt idx="71">
                <c:v>97284</c:v>
              </c:pt>
              <c:pt idx="72">
                <c:v>128384</c:v>
              </c:pt>
              <c:pt idx="73">
                <c:v>136000</c:v>
              </c:pt>
              <c:pt idx="74">
                <c:v>157000</c:v>
              </c:pt>
              <c:pt idx="75">
                <c:v>169000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963248"/>
        <c:axId val="722963808"/>
      </c:scatterChart>
      <c:valAx>
        <c:axId val="72296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963808"/>
        <c:crosses val="autoZero"/>
        <c:crossBetween val="midCat"/>
      </c:valAx>
      <c:valAx>
        <c:axId val="722963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9632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219160937473283"/>
          <c:y val="0.49397687228773013"/>
          <c:w val="0.11657311365233942"/>
          <c:h val="0.12851430823745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tmp"/><Relationship Id="rId2" Type="http://schemas.openxmlformats.org/officeDocument/2006/relationships/image" Target="../media/image1.tmp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154305</xdr:rowOff>
    </xdr:from>
    <xdr:to>
      <xdr:col>13</xdr:col>
      <xdr:colOff>260985</xdr:colOff>
      <xdr:row>22</xdr:row>
      <xdr:rowOff>169545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116</xdr:row>
      <xdr:rowOff>102870</xdr:rowOff>
    </xdr:from>
    <xdr:to>
      <xdr:col>12</xdr:col>
      <xdr:colOff>430530</xdr:colOff>
      <xdr:row>145</xdr:row>
      <xdr:rowOff>89535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148</xdr:row>
      <xdr:rowOff>0</xdr:rowOff>
    </xdr:from>
    <xdr:to>
      <xdr:col>9</xdr:col>
      <xdr:colOff>19509</xdr:colOff>
      <xdr:row>170</xdr:row>
      <xdr:rowOff>91775</xdr:rowOff>
    </xdr:to>
    <xdr:pic>
      <xdr:nvPicPr>
        <xdr:cNvPr id="2" name="Picture 1" descr="Screen Clippi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088850"/>
          <a:ext cx="5296359" cy="386367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149</xdr:row>
      <xdr:rowOff>0</xdr:rowOff>
    </xdr:from>
    <xdr:to>
      <xdr:col>17</xdr:col>
      <xdr:colOff>352425</xdr:colOff>
      <xdr:row>159</xdr:row>
      <xdr:rowOff>68735</xdr:rowOff>
    </xdr:to>
    <xdr:pic>
      <xdr:nvPicPr>
        <xdr:cNvPr id="3" name="Picture 2" descr="Screen Clippi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25260300"/>
          <a:ext cx="4191000" cy="1783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outhafrica.info/about/education/educatio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4"/>
  <sheetViews>
    <sheetView showGridLines="0" tabSelected="1" zoomScale="80" zoomScaleNormal="80" workbookViewId="0">
      <selection activeCell="S20" sqref="S20"/>
    </sheetView>
  </sheetViews>
  <sheetFormatPr defaultRowHeight="13.2" x14ac:dyDescent="0.25"/>
  <sheetData>
    <row r="1" spans="1:16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6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6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6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6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6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6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x14ac:dyDescent="0.2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</row>
    <row r="19" spans="1:16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1:16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1:16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1:16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1:16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1:16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</row>
    <row r="25" spans="1:16" x14ac:dyDescent="0.25">
      <c r="A25" s="36"/>
      <c r="B25" s="45" t="s">
        <v>27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</row>
    <row r="26" spans="1:16" x14ac:dyDescent="0.25">
      <c r="A26" s="36"/>
      <c r="B26" s="46" t="s">
        <v>28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1:16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16" x14ac:dyDescent="0.25">
      <c r="A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1:16" x14ac:dyDescent="0.25">
      <c r="A29" s="49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6" x14ac:dyDescent="0.25">
      <c r="A30" s="49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1:16" x14ac:dyDescent="0.25">
      <c r="A31" s="50"/>
    </row>
    <row r="32" spans="1:16" x14ac:dyDescent="0.25">
      <c r="A32" s="49"/>
    </row>
    <row r="33" spans="1:1" x14ac:dyDescent="0.25">
      <c r="A33" s="49"/>
    </row>
    <row r="34" spans="1:1" x14ac:dyDescent="0.25">
      <c r="A34" s="49"/>
    </row>
  </sheetData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6"/>
  <sheetViews>
    <sheetView zoomScale="80" zoomScaleNormal="80" zoomScaleSheetLayoutView="80" workbookViewId="0">
      <pane ySplit="5" topLeftCell="A102" activePane="bottomLeft" state="frozen"/>
      <selection pane="bottomLeft" activeCell="C112" sqref="C112"/>
    </sheetView>
  </sheetViews>
  <sheetFormatPr defaultColWidth="7.5546875" defaultRowHeight="13.2" x14ac:dyDescent="0.25"/>
  <cols>
    <col min="1" max="1" width="7.5546875" style="3" customWidth="1"/>
    <col min="2" max="2" width="9.44140625" style="4" customWidth="1"/>
    <col min="3" max="3" width="7.5546875" style="4" customWidth="1"/>
    <col min="4" max="4" width="9.88671875" style="4" customWidth="1"/>
    <col min="5" max="5" width="11.109375" style="4" customWidth="1"/>
    <col min="6" max="6" width="9" style="4" customWidth="1"/>
    <col min="7" max="15" width="7.5546875" style="4" customWidth="1"/>
    <col min="16" max="16" width="9.5546875" style="4" customWidth="1"/>
    <col min="17" max="17" width="8.88671875" style="4" customWidth="1"/>
    <col min="18" max="23" width="7.5546875" style="4" customWidth="1"/>
    <col min="24" max="24" width="11.5546875" style="4" customWidth="1"/>
    <col min="25" max="25" width="11.88671875" style="4" customWidth="1"/>
    <col min="26" max="16384" width="7.5546875" style="4"/>
  </cols>
  <sheetData>
    <row r="1" spans="1:25" s="2" customFormat="1" ht="13.8" x14ac:dyDescent="0.25">
      <c r="A1" s="1" t="s">
        <v>0</v>
      </c>
      <c r="M1" s="2" t="s">
        <v>1</v>
      </c>
    </row>
    <row r="3" spans="1:25" ht="13.8" thickBot="1" x14ac:dyDescent="0.3"/>
    <row r="4" spans="1:25" s="7" customFormat="1" ht="13.8" thickBot="1" x14ac:dyDescent="0.3">
      <c r="A4" s="51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3"/>
      <c r="M4" s="51" t="s">
        <v>3</v>
      </c>
      <c r="N4" s="52"/>
      <c r="O4" s="52"/>
      <c r="P4" s="52"/>
      <c r="Q4" s="52"/>
      <c r="R4" s="52"/>
      <c r="S4" s="52"/>
      <c r="T4" s="52"/>
      <c r="U4" s="52"/>
      <c r="V4" s="52"/>
      <c r="W4" s="53"/>
      <c r="X4" s="5" t="s">
        <v>4</v>
      </c>
      <c r="Y4" s="6" t="s">
        <v>5</v>
      </c>
    </row>
    <row r="5" spans="1:25" s="7" customFormat="1" ht="13.8" thickBot="1" x14ac:dyDescent="0.3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0" t="s">
        <v>16</v>
      </c>
      <c r="L5" s="11" t="s">
        <v>17</v>
      </c>
      <c r="M5" s="9" t="s">
        <v>7</v>
      </c>
      <c r="N5" s="10" t="s">
        <v>8</v>
      </c>
      <c r="O5" s="10" t="s">
        <v>9</v>
      </c>
      <c r="P5" s="10" t="s">
        <v>10</v>
      </c>
      <c r="Q5" s="10" t="s">
        <v>11</v>
      </c>
      <c r="R5" s="10" t="s">
        <v>12</v>
      </c>
      <c r="S5" s="10" t="s">
        <v>13</v>
      </c>
      <c r="T5" s="10" t="s">
        <v>14</v>
      </c>
      <c r="U5" s="10" t="s">
        <v>15</v>
      </c>
      <c r="V5" s="10" t="s">
        <v>16</v>
      </c>
      <c r="W5" s="11" t="s">
        <v>17</v>
      </c>
      <c r="X5" s="12" t="s">
        <v>18</v>
      </c>
      <c r="Y5" s="13" t="s">
        <v>19</v>
      </c>
    </row>
    <row r="6" spans="1:25" x14ac:dyDescent="0.25">
      <c r="A6" s="21">
        <v>1910</v>
      </c>
      <c r="B6" s="19">
        <v>340</v>
      </c>
      <c r="C6" s="19">
        <v>340</v>
      </c>
      <c r="D6" s="19">
        <v>0</v>
      </c>
      <c r="E6" s="19"/>
      <c r="F6" s="19"/>
      <c r="G6" s="19"/>
      <c r="H6" s="19"/>
      <c r="I6" s="19"/>
      <c r="J6" s="19"/>
      <c r="K6" s="19"/>
      <c r="L6" s="20"/>
      <c r="M6" s="19">
        <v>1171</v>
      </c>
      <c r="N6" s="19">
        <v>1171</v>
      </c>
      <c r="O6" s="19">
        <v>0</v>
      </c>
      <c r="P6" s="19"/>
      <c r="Q6" s="19"/>
      <c r="R6" s="19"/>
      <c r="S6" s="19"/>
      <c r="T6" s="19"/>
      <c r="U6" s="19"/>
      <c r="V6" s="19"/>
      <c r="W6" s="20"/>
      <c r="X6" s="22">
        <f t="shared" ref="X6:X37" si="0">(C6/N6)*100</f>
        <v>29.035012809564474</v>
      </c>
      <c r="Y6" s="23">
        <f t="shared" ref="Y6:Y37" si="1">(C6/M6)*100</f>
        <v>29.035012809564474</v>
      </c>
    </row>
    <row r="7" spans="1:25" x14ac:dyDescent="0.25">
      <c r="A7" s="24">
        <v>1911</v>
      </c>
      <c r="B7" s="14">
        <v>304</v>
      </c>
      <c r="C7" s="14">
        <v>304</v>
      </c>
      <c r="D7" s="14">
        <v>0</v>
      </c>
      <c r="E7" s="14"/>
      <c r="F7" s="14"/>
      <c r="G7" s="14"/>
      <c r="H7" s="14"/>
      <c r="I7" s="14"/>
      <c r="J7" s="14"/>
      <c r="K7" s="14"/>
      <c r="L7" s="15"/>
      <c r="M7" s="14">
        <v>1126</v>
      </c>
      <c r="N7" s="14">
        <v>1126</v>
      </c>
      <c r="O7" s="14">
        <v>0</v>
      </c>
      <c r="P7" s="14"/>
      <c r="Q7" s="14"/>
      <c r="R7" s="14"/>
      <c r="S7" s="14"/>
      <c r="T7" s="14"/>
      <c r="U7" s="14"/>
      <c r="V7" s="14"/>
      <c r="W7" s="15"/>
      <c r="X7" s="25">
        <f t="shared" si="0"/>
        <v>26.99822380106572</v>
      </c>
      <c r="Y7" s="26">
        <f t="shared" si="1"/>
        <v>26.99822380106572</v>
      </c>
    </row>
    <row r="8" spans="1:25" x14ac:dyDescent="0.25">
      <c r="A8" s="24">
        <v>1912</v>
      </c>
      <c r="B8" s="14">
        <v>324</v>
      </c>
      <c r="C8" s="14">
        <v>324</v>
      </c>
      <c r="D8" s="14">
        <v>0</v>
      </c>
      <c r="E8" s="14"/>
      <c r="F8" s="14"/>
      <c r="G8" s="14"/>
      <c r="H8" s="14"/>
      <c r="I8" s="14"/>
      <c r="J8" s="14"/>
      <c r="K8" s="14"/>
      <c r="L8" s="15"/>
      <c r="M8" s="14">
        <v>1203</v>
      </c>
      <c r="N8" s="14">
        <v>1203</v>
      </c>
      <c r="O8" s="14">
        <v>0</v>
      </c>
      <c r="P8" s="14"/>
      <c r="Q8" s="14"/>
      <c r="R8" s="14"/>
      <c r="S8" s="14"/>
      <c r="T8" s="14"/>
      <c r="U8" s="14"/>
      <c r="V8" s="14"/>
      <c r="W8" s="15"/>
      <c r="X8" s="25">
        <f t="shared" si="0"/>
        <v>26.932668329177055</v>
      </c>
      <c r="Y8" s="26">
        <f t="shared" si="1"/>
        <v>26.932668329177055</v>
      </c>
    </row>
    <row r="9" spans="1:25" x14ac:dyDescent="0.25">
      <c r="A9" s="24">
        <v>1913</v>
      </c>
      <c r="B9" s="14">
        <v>341</v>
      </c>
      <c r="C9" s="14">
        <v>341</v>
      </c>
      <c r="D9" s="14">
        <v>0</v>
      </c>
      <c r="E9" s="14"/>
      <c r="F9" s="14"/>
      <c r="G9" s="14"/>
      <c r="H9" s="14"/>
      <c r="I9" s="14"/>
      <c r="J9" s="14"/>
      <c r="K9" s="14"/>
      <c r="L9" s="15"/>
      <c r="M9" s="14">
        <v>1287</v>
      </c>
      <c r="N9" s="14">
        <v>1287</v>
      </c>
      <c r="O9" s="14">
        <v>0</v>
      </c>
      <c r="P9" s="14"/>
      <c r="Q9" s="14"/>
      <c r="R9" s="14"/>
      <c r="S9" s="14"/>
      <c r="T9" s="14"/>
      <c r="U9" s="14"/>
      <c r="V9" s="14"/>
      <c r="W9" s="15"/>
      <c r="X9" s="25">
        <f t="shared" si="0"/>
        <v>26.495726495726498</v>
      </c>
      <c r="Y9" s="26">
        <f t="shared" si="1"/>
        <v>26.495726495726498</v>
      </c>
    </row>
    <row r="10" spans="1:25" x14ac:dyDescent="0.25">
      <c r="A10" s="24">
        <v>1914</v>
      </c>
      <c r="B10" s="14">
        <v>307</v>
      </c>
      <c r="C10" s="14">
        <v>307</v>
      </c>
      <c r="D10" s="14">
        <v>0</v>
      </c>
      <c r="E10" s="14"/>
      <c r="F10" s="14"/>
      <c r="G10" s="14"/>
      <c r="H10" s="14"/>
      <c r="I10" s="14"/>
      <c r="J10" s="14"/>
      <c r="K10" s="14"/>
      <c r="L10" s="15"/>
      <c r="M10" s="14">
        <v>1208</v>
      </c>
      <c r="N10" s="14">
        <v>1208</v>
      </c>
      <c r="O10" s="14">
        <v>0</v>
      </c>
      <c r="P10" s="14"/>
      <c r="Q10" s="14"/>
      <c r="R10" s="14"/>
      <c r="S10" s="14"/>
      <c r="T10" s="14"/>
      <c r="U10" s="14"/>
      <c r="V10" s="14"/>
      <c r="W10" s="15"/>
      <c r="X10" s="25">
        <f t="shared" si="0"/>
        <v>25.413907284768211</v>
      </c>
      <c r="Y10" s="26">
        <f t="shared" si="1"/>
        <v>25.413907284768211</v>
      </c>
    </row>
    <row r="11" spans="1:25" x14ac:dyDescent="0.25">
      <c r="A11" s="24">
        <v>1915</v>
      </c>
      <c r="B11" s="14">
        <v>280</v>
      </c>
      <c r="C11" s="14">
        <v>280</v>
      </c>
      <c r="D11" s="14">
        <v>0</v>
      </c>
      <c r="E11" s="14"/>
      <c r="F11" s="14"/>
      <c r="G11" s="14"/>
      <c r="H11" s="14"/>
      <c r="I11" s="14"/>
      <c r="J11" s="14"/>
      <c r="K11" s="14"/>
      <c r="L11" s="15"/>
      <c r="M11" s="14">
        <v>1155</v>
      </c>
      <c r="N11" s="14">
        <v>1155</v>
      </c>
      <c r="O11" s="14">
        <v>0</v>
      </c>
      <c r="P11" s="14"/>
      <c r="Q11" s="14"/>
      <c r="R11" s="14"/>
      <c r="S11" s="14"/>
      <c r="T11" s="14"/>
      <c r="U11" s="14"/>
      <c r="V11" s="14"/>
      <c r="W11" s="15"/>
      <c r="X11" s="25">
        <f t="shared" si="0"/>
        <v>24.242424242424242</v>
      </c>
      <c r="Y11" s="26">
        <f t="shared" si="1"/>
        <v>24.242424242424242</v>
      </c>
    </row>
    <row r="12" spans="1:25" x14ac:dyDescent="0.25">
      <c r="A12" s="24">
        <v>1916</v>
      </c>
      <c r="B12" s="14">
        <v>337</v>
      </c>
      <c r="C12" s="14">
        <v>337</v>
      </c>
      <c r="D12" s="14">
        <v>0</v>
      </c>
      <c r="E12" s="14"/>
      <c r="F12" s="14"/>
      <c r="G12" s="14"/>
      <c r="H12" s="14"/>
      <c r="I12" s="14"/>
      <c r="J12" s="14"/>
      <c r="K12" s="14"/>
      <c r="L12" s="15"/>
      <c r="M12" s="14">
        <v>1355</v>
      </c>
      <c r="N12" s="14">
        <v>1355</v>
      </c>
      <c r="O12" s="14">
        <v>0</v>
      </c>
      <c r="P12" s="14"/>
      <c r="Q12" s="14"/>
      <c r="R12" s="14"/>
      <c r="S12" s="14"/>
      <c r="T12" s="14"/>
      <c r="U12" s="14"/>
      <c r="V12" s="14"/>
      <c r="W12" s="15"/>
      <c r="X12" s="25">
        <f t="shared" si="0"/>
        <v>24.870848708487085</v>
      </c>
      <c r="Y12" s="26">
        <f t="shared" si="1"/>
        <v>24.870848708487085</v>
      </c>
    </row>
    <row r="13" spans="1:25" x14ac:dyDescent="0.25">
      <c r="A13" s="24">
        <v>1917</v>
      </c>
      <c r="B13" s="14">
        <v>453</v>
      </c>
      <c r="C13" s="14">
        <v>453</v>
      </c>
      <c r="D13" s="14">
        <v>0</v>
      </c>
      <c r="E13" s="14"/>
      <c r="F13" s="14"/>
      <c r="G13" s="14"/>
      <c r="H13" s="14"/>
      <c r="I13" s="14"/>
      <c r="J13" s="14"/>
      <c r="K13" s="14"/>
      <c r="L13" s="15"/>
      <c r="M13" s="14">
        <v>1618</v>
      </c>
      <c r="N13" s="14">
        <v>1618</v>
      </c>
      <c r="O13" s="14">
        <v>0</v>
      </c>
      <c r="P13" s="14"/>
      <c r="Q13" s="14"/>
      <c r="R13" s="14"/>
      <c r="S13" s="14"/>
      <c r="T13" s="14"/>
      <c r="U13" s="14"/>
      <c r="V13" s="14"/>
      <c r="W13" s="15"/>
      <c r="X13" s="25">
        <f t="shared" si="0"/>
        <v>27.99752781211372</v>
      </c>
      <c r="Y13" s="26">
        <f t="shared" si="1"/>
        <v>27.99752781211372</v>
      </c>
    </row>
    <row r="14" spans="1:25" x14ac:dyDescent="0.25">
      <c r="A14" s="24">
        <v>1918</v>
      </c>
      <c r="B14" s="14">
        <v>548</v>
      </c>
      <c r="C14" s="14">
        <v>548</v>
      </c>
      <c r="D14" s="14">
        <v>0</v>
      </c>
      <c r="E14" s="14"/>
      <c r="F14" s="14"/>
      <c r="G14" s="14"/>
      <c r="H14" s="14"/>
      <c r="I14" s="14"/>
      <c r="J14" s="14"/>
      <c r="K14" s="14"/>
      <c r="L14" s="15"/>
      <c r="M14" s="14">
        <v>2067</v>
      </c>
      <c r="N14" s="14">
        <v>2067</v>
      </c>
      <c r="O14" s="14">
        <v>0</v>
      </c>
      <c r="P14" s="14"/>
      <c r="Q14" s="14"/>
      <c r="R14" s="14"/>
      <c r="S14" s="14"/>
      <c r="T14" s="14"/>
      <c r="U14" s="14"/>
      <c r="V14" s="14"/>
      <c r="W14" s="15"/>
      <c r="X14" s="25">
        <f t="shared" si="0"/>
        <v>26.511852926947267</v>
      </c>
      <c r="Y14" s="26">
        <f t="shared" si="1"/>
        <v>26.511852926947267</v>
      </c>
    </row>
    <row r="15" spans="1:25" x14ac:dyDescent="0.25">
      <c r="A15" s="24">
        <v>1919</v>
      </c>
      <c r="B15" s="14">
        <v>587</v>
      </c>
      <c r="C15" s="14">
        <v>587</v>
      </c>
      <c r="D15" s="14">
        <v>0</v>
      </c>
      <c r="E15" s="14"/>
      <c r="F15" s="14"/>
      <c r="G15" s="14"/>
      <c r="H15" s="14"/>
      <c r="I15" s="14"/>
      <c r="J15" s="14"/>
      <c r="K15" s="14"/>
      <c r="L15" s="15"/>
      <c r="M15" s="14">
        <v>2641</v>
      </c>
      <c r="N15" s="14">
        <v>2641</v>
      </c>
      <c r="O15" s="14">
        <v>0</v>
      </c>
      <c r="P15" s="14"/>
      <c r="Q15" s="14"/>
      <c r="R15" s="14"/>
      <c r="S15" s="14"/>
      <c r="T15" s="14"/>
      <c r="U15" s="14"/>
      <c r="V15" s="14"/>
      <c r="W15" s="15"/>
      <c r="X15" s="25">
        <f t="shared" si="0"/>
        <v>22.226429382809542</v>
      </c>
      <c r="Y15" s="26">
        <f t="shared" si="1"/>
        <v>22.226429382809542</v>
      </c>
    </row>
    <row r="16" spans="1:25" x14ac:dyDescent="0.25">
      <c r="A16" s="24">
        <v>1920</v>
      </c>
      <c r="B16" s="14">
        <v>606</v>
      </c>
      <c r="C16" s="14">
        <v>606</v>
      </c>
      <c r="D16" s="14">
        <v>0</v>
      </c>
      <c r="E16" s="14"/>
      <c r="F16" s="14"/>
      <c r="G16" s="14"/>
      <c r="H16" s="14"/>
      <c r="I16" s="14"/>
      <c r="J16" s="14"/>
      <c r="K16" s="14"/>
      <c r="L16" s="15"/>
      <c r="M16" s="14">
        <v>3211</v>
      </c>
      <c r="N16" s="14">
        <f t="shared" ref="N16:N47" si="2">M16-O16</f>
        <v>2946</v>
      </c>
      <c r="O16" s="14">
        <v>265</v>
      </c>
      <c r="P16" s="14"/>
      <c r="Q16" s="14"/>
      <c r="R16" s="14"/>
      <c r="S16" s="14"/>
      <c r="T16" s="14"/>
      <c r="U16" s="14"/>
      <c r="V16" s="14"/>
      <c r="W16" s="15"/>
      <c r="X16" s="25">
        <f t="shared" si="0"/>
        <v>20.570264765784113</v>
      </c>
      <c r="Y16" s="26">
        <f t="shared" si="1"/>
        <v>18.872625350358145</v>
      </c>
    </row>
    <row r="17" spans="1:25" x14ac:dyDescent="0.25">
      <c r="A17" s="24">
        <v>1921</v>
      </c>
      <c r="B17" s="14">
        <v>583</v>
      </c>
      <c r="C17" s="14">
        <v>583</v>
      </c>
      <c r="D17" s="14">
        <v>0</v>
      </c>
      <c r="E17" s="14"/>
      <c r="F17" s="14"/>
      <c r="G17" s="14"/>
      <c r="H17" s="14"/>
      <c r="I17" s="14"/>
      <c r="J17" s="14"/>
      <c r="K17" s="14"/>
      <c r="L17" s="15"/>
      <c r="M17" s="14">
        <v>3922</v>
      </c>
      <c r="N17" s="14">
        <f t="shared" si="2"/>
        <v>3605</v>
      </c>
      <c r="O17" s="14">
        <v>317</v>
      </c>
      <c r="P17" s="14"/>
      <c r="Q17" s="14"/>
      <c r="R17" s="14"/>
      <c r="S17" s="14"/>
      <c r="T17" s="14"/>
      <c r="U17" s="14"/>
      <c r="V17" s="14"/>
      <c r="W17" s="15"/>
      <c r="X17" s="25">
        <f t="shared" si="0"/>
        <v>16.171983356449378</v>
      </c>
      <c r="Y17" s="26">
        <f t="shared" si="1"/>
        <v>14.864864864864865</v>
      </c>
    </row>
    <row r="18" spans="1:25" x14ac:dyDescent="0.25">
      <c r="A18" s="24">
        <v>1922</v>
      </c>
      <c r="B18" s="14">
        <v>588</v>
      </c>
      <c r="C18" s="14">
        <v>588</v>
      </c>
      <c r="D18" s="14">
        <v>0</v>
      </c>
      <c r="E18" s="14"/>
      <c r="F18" s="14"/>
      <c r="G18" s="14"/>
      <c r="H18" s="14"/>
      <c r="I18" s="14"/>
      <c r="J18" s="14"/>
      <c r="K18" s="14"/>
      <c r="L18" s="15"/>
      <c r="M18" s="14">
        <v>4130</v>
      </c>
      <c r="N18" s="14">
        <f t="shared" si="2"/>
        <v>3841</v>
      </c>
      <c r="O18" s="14">
        <v>289</v>
      </c>
      <c r="P18" s="14"/>
      <c r="Q18" s="14"/>
      <c r="R18" s="14"/>
      <c r="S18" s="14"/>
      <c r="T18" s="14"/>
      <c r="U18" s="14"/>
      <c r="V18" s="14"/>
      <c r="W18" s="15"/>
      <c r="X18" s="25">
        <f t="shared" si="0"/>
        <v>15.308513407966675</v>
      </c>
      <c r="Y18" s="26">
        <f t="shared" si="1"/>
        <v>14.237288135593221</v>
      </c>
    </row>
    <row r="19" spans="1:25" x14ac:dyDescent="0.25">
      <c r="A19" s="24">
        <v>1923</v>
      </c>
      <c r="B19" s="14">
        <v>660</v>
      </c>
      <c r="C19" s="14">
        <v>660</v>
      </c>
      <c r="D19" s="14">
        <v>0</v>
      </c>
      <c r="E19" s="14"/>
      <c r="F19" s="14"/>
      <c r="G19" s="14"/>
      <c r="H19" s="14"/>
      <c r="I19" s="14"/>
      <c r="J19" s="14"/>
      <c r="K19" s="14"/>
      <c r="L19" s="15"/>
      <c r="M19" s="14">
        <v>4745</v>
      </c>
      <c r="N19" s="14">
        <f t="shared" si="2"/>
        <v>4283</v>
      </c>
      <c r="O19" s="14">
        <v>462</v>
      </c>
      <c r="P19" s="14"/>
      <c r="Q19" s="14"/>
      <c r="R19" s="14"/>
      <c r="S19" s="14"/>
      <c r="T19" s="14"/>
      <c r="U19" s="14"/>
      <c r="V19" s="14"/>
      <c r="W19" s="15"/>
      <c r="X19" s="25">
        <f t="shared" si="0"/>
        <v>15.409759514359095</v>
      </c>
      <c r="Y19" s="26">
        <f t="shared" si="1"/>
        <v>13.909378292939936</v>
      </c>
    </row>
    <row r="20" spans="1:25" x14ac:dyDescent="0.25">
      <c r="A20" s="24">
        <v>1924</v>
      </c>
      <c r="B20" s="14">
        <v>726</v>
      </c>
      <c r="C20" s="14">
        <v>726</v>
      </c>
      <c r="D20" s="14">
        <v>0</v>
      </c>
      <c r="E20" s="14"/>
      <c r="F20" s="14"/>
      <c r="G20" s="14"/>
      <c r="H20" s="14"/>
      <c r="I20" s="14"/>
      <c r="J20" s="14"/>
      <c r="K20" s="14"/>
      <c r="L20" s="15"/>
      <c r="M20" s="14">
        <v>5320</v>
      </c>
      <c r="N20" s="14">
        <f t="shared" si="2"/>
        <v>4787</v>
      </c>
      <c r="O20" s="14">
        <v>533</v>
      </c>
      <c r="P20" s="14"/>
      <c r="Q20" s="14"/>
      <c r="R20" s="14"/>
      <c r="S20" s="14"/>
      <c r="T20" s="14"/>
      <c r="U20" s="14"/>
      <c r="V20" s="14"/>
      <c r="W20" s="15"/>
      <c r="X20" s="25">
        <f t="shared" si="0"/>
        <v>15.16607478587842</v>
      </c>
      <c r="Y20" s="26">
        <f t="shared" si="1"/>
        <v>13.646616541353385</v>
      </c>
    </row>
    <row r="21" spans="1:25" x14ac:dyDescent="0.25">
      <c r="A21" s="24">
        <v>1925</v>
      </c>
      <c r="B21" s="14">
        <v>919</v>
      </c>
      <c r="C21" s="14">
        <v>919</v>
      </c>
      <c r="D21" s="14">
        <v>0</v>
      </c>
      <c r="E21" s="14"/>
      <c r="F21" s="14"/>
      <c r="G21" s="14"/>
      <c r="H21" s="14"/>
      <c r="I21" s="14"/>
      <c r="J21" s="14"/>
      <c r="K21" s="14"/>
      <c r="L21" s="15"/>
      <c r="M21" s="14">
        <v>6152</v>
      </c>
      <c r="N21" s="14">
        <f t="shared" si="2"/>
        <v>5598</v>
      </c>
      <c r="O21" s="14">
        <v>554</v>
      </c>
      <c r="P21" s="14"/>
      <c r="Q21" s="14"/>
      <c r="R21" s="14"/>
      <c r="S21" s="14"/>
      <c r="T21" s="14"/>
      <c r="U21" s="14"/>
      <c r="V21" s="14"/>
      <c r="W21" s="15"/>
      <c r="X21" s="25">
        <f t="shared" si="0"/>
        <v>16.416577349053231</v>
      </c>
      <c r="Y21" s="26">
        <f t="shared" si="1"/>
        <v>14.938231469440833</v>
      </c>
    </row>
    <row r="22" spans="1:25" x14ac:dyDescent="0.25">
      <c r="A22" s="24">
        <v>1926</v>
      </c>
      <c r="B22" s="14">
        <v>838</v>
      </c>
      <c r="C22" s="14">
        <v>838</v>
      </c>
      <c r="D22" s="14">
        <v>0</v>
      </c>
      <c r="E22" s="14"/>
      <c r="F22" s="14"/>
      <c r="G22" s="14"/>
      <c r="H22" s="14"/>
      <c r="I22" s="14"/>
      <c r="J22" s="14"/>
      <c r="K22" s="14"/>
      <c r="L22" s="15"/>
      <c r="M22" s="14">
        <v>6924</v>
      </c>
      <c r="N22" s="14">
        <f t="shared" si="2"/>
        <v>6006</v>
      </c>
      <c r="O22" s="14">
        <v>918</v>
      </c>
      <c r="P22" s="14"/>
      <c r="Q22" s="14"/>
      <c r="R22" s="14"/>
      <c r="S22" s="14"/>
      <c r="T22" s="14"/>
      <c r="U22" s="14"/>
      <c r="V22" s="14"/>
      <c r="W22" s="15"/>
      <c r="X22" s="25">
        <f t="shared" si="0"/>
        <v>13.952713952713951</v>
      </c>
      <c r="Y22" s="26">
        <f t="shared" si="1"/>
        <v>12.102830733679953</v>
      </c>
    </row>
    <row r="23" spans="1:25" x14ac:dyDescent="0.25">
      <c r="A23" s="24">
        <v>1927</v>
      </c>
      <c r="B23" s="14">
        <v>1123</v>
      </c>
      <c r="C23" s="14">
        <v>1123</v>
      </c>
      <c r="D23" s="14">
        <v>0</v>
      </c>
      <c r="E23" s="14"/>
      <c r="F23" s="14"/>
      <c r="G23" s="14"/>
      <c r="H23" s="14"/>
      <c r="I23" s="14"/>
      <c r="J23" s="14"/>
      <c r="K23" s="14"/>
      <c r="L23" s="15"/>
      <c r="M23" s="14">
        <v>7746</v>
      </c>
      <c r="N23" s="14">
        <f t="shared" si="2"/>
        <v>6682</v>
      </c>
      <c r="O23" s="14">
        <v>1064</v>
      </c>
      <c r="P23" s="14"/>
      <c r="Q23" s="14"/>
      <c r="R23" s="14"/>
      <c r="S23" s="14"/>
      <c r="T23" s="14"/>
      <c r="U23" s="14"/>
      <c r="V23" s="14"/>
      <c r="W23" s="15"/>
      <c r="X23" s="25">
        <f t="shared" si="0"/>
        <v>16.806345405567196</v>
      </c>
      <c r="Y23" s="26">
        <f t="shared" si="1"/>
        <v>14.497805318874256</v>
      </c>
    </row>
    <row r="24" spans="1:25" x14ac:dyDescent="0.25">
      <c r="A24" s="24">
        <v>1928</v>
      </c>
      <c r="B24" s="14">
        <v>1131</v>
      </c>
      <c r="C24" s="14">
        <v>1131</v>
      </c>
      <c r="D24" s="14">
        <v>0</v>
      </c>
      <c r="E24" s="14"/>
      <c r="F24" s="14"/>
      <c r="G24" s="14"/>
      <c r="H24" s="14"/>
      <c r="I24" s="14"/>
      <c r="J24" s="14"/>
      <c r="K24" s="14"/>
      <c r="L24" s="15"/>
      <c r="M24" s="14">
        <v>7682</v>
      </c>
      <c r="N24" s="14">
        <f t="shared" si="2"/>
        <v>6618</v>
      </c>
      <c r="O24" s="14">
        <v>1064</v>
      </c>
      <c r="P24" s="14"/>
      <c r="Q24" s="14"/>
      <c r="R24" s="14"/>
      <c r="S24" s="14"/>
      <c r="T24" s="14"/>
      <c r="U24" s="14"/>
      <c r="V24" s="14"/>
      <c r="W24" s="15"/>
      <c r="X24" s="25">
        <f t="shared" si="0"/>
        <v>17.089755213055305</v>
      </c>
      <c r="Y24" s="26">
        <f t="shared" si="1"/>
        <v>14.722728456131215</v>
      </c>
    </row>
    <row r="25" spans="1:25" x14ac:dyDescent="0.25">
      <c r="A25" s="24">
        <v>1929</v>
      </c>
      <c r="B25" s="14">
        <v>1137</v>
      </c>
      <c r="C25" s="14">
        <v>1137</v>
      </c>
      <c r="D25" s="14">
        <v>0</v>
      </c>
      <c r="E25" s="14"/>
      <c r="F25" s="14"/>
      <c r="G25" s="14"/>
      <c r="H25" s="14"/>
      <c r="I25" s="14"/>
      <c r="J25" s="14"/>
      <c r="K25" s="14"/>
      <c r="L25" s="15"/>
      <c r="M25" s="14">
        <v>7944</v>
      </c>
      <c r="N25" s="14">
        <f t="shared" si="2"/>
        <v>6910</v>
      </c>
      <c r="O25" s="14">
        <v>1034</v>
      </c>
      <c r="P25" s="14"/>
      <c r="Q25" s="14"/>
      <c r="R25" s="14"/>
      <c r="S25" s="14"/>
      <c r="T25" s="14"/>
      <c r="U25" s="14"/>
      <c r="V25" s="14"/>
      <c r="W25" s="15"/>
      <c r="X25" s="25">
        <f t="shared" si="0"/>
        <v>16.454413892908828</v>
      </c>
      <c r="Y25" s="26">
        <f t="shared" si="1"/>
        <v>14.312688821752264</v>
      </c>
    </row>
    <row r="26" spans="1:25" x14ac:dyDescent="0.25">
      <c r="A26" s="24">
        <v>1930</v>
      </c>
      <c r="B26" s="14">
        <v>1074</v>
      </c>
      <c r="C26" s="14">
        <v>1074</v>
      </c>
      <c r="D26" s="14">
        <v>0</v>
      </c>
      <c r="E26" s="14"/>
      <c r="F26" s="14"/>
      <c r="G26" s="14"/>
      <c r="H26" s="14"/>
      <c r="I26" s="14"/>
      <c r="J26" s="14"/>
      <c r="K26" s="14"/>
      <c r="L26" s="15"/>
      <c r="M26" s="14">
        <v>8232</v>
      </c>
      <c r="N26" s="14">
        <f t="shared" si="2"/>
        <v>7136</v>
      </c>
      <c r="O26" s="14">
        <v>1096</v>
      </c>
      <c r="P26" s="14"/>
      <c r="Q26" s="14"/>
      <c r="R26" s="14"/>
      <c r="S26" s="14"/>
      <c r="T26" s="14"/>
      <c r="U26" s="14"/>
      <c r="V26" s="14"/>
      <c r="W26" s="15"/>
      <c r="X26" s="25">
        <f t="shared" si="0"/>
        <v>15.050448430493274</v>
      </c>
      <c r="Y26" s="26">
        <f t="shared" si="1"/>
        <v>13.0466472303207</v>
      </c>
    </row>
    <row r="27" spans="1:25" x14ac:dyDescent="0.25">
      <c r="A27" s="24">
        <v>1931</v>
      </c>
      <c r="B27" s="14">
        <v>1084</v>
      </c>
      <c r="C27" s="14">
        <v>1084</v>
      </c>
      <c r="D27" s="14">
        <v>0</v>
      </c>
      <c r="E27" s="14"/>
      <c r="F27" s="14"/>
      <c r="G27" s="14"/>
      <c r="H27" s="14"/>
      <c r="I27" s="14"/>
      <c r="J27" s="14"/>
      <c r="K27" s="14"/>
      <c r="L27" s="15"/>
      <c r="M27" s="14">
        <v>8214</v>
      </c>
      <c r="N27" s="14">
        <f t="shared" si="2"/>
        <v>7210</v>
      </c>
      <c r="O27" s="14">
        <v>1004</v>
      </c>
      <c r="P27" s="14"/>
      <c r="Q27" s="14"/>
      <c r="R27" s="14"/>
      <c r="S27" s="14"/>
      <c r="T27" s="14"/>
      <c r="U27" s="14"/>
      <c r="V27" s="14"/>
      <c r="W27" s="15"/>
      <c r="X27" s="25">
        <f t="shared" si="0"/>
        <v>15.034674063800276</v>
      </c>
      <c r="Y27" s="26">
        <f t="shared" si="1"/>
        <v>13.196980764548332</v>
      </c>
    </row>
    <row r="28" spans="1:25" x14ac:dyDescent="0.25">
      <c r="A28" s="24">
        <v>1932</v>
      </c>
      <c r="B28" s="14">
        <v>1050</v>
      </c>
      <c r="C28" s="14">
        <v>1050</v>
      </c>
      <c r="D28" s="14">
        <v>0</v>
      </c>
      <c r="E28" s="14"/>
      <c r="F28" s="14"/>
      <c r="G28" s="14"/>
      <c r="H28" s="14"/>
      <c r="I28" s="14"/>
      <c r="J28" s="14"/>
      <c r="K28" s="14"/>
      <c r="L28" s="15"/>
      <c r="M28" s="14">
        <v>8501</v>
      </c>
      <c r="N28" s="14">
        <f t="shared" si="2"/>
        <v>7451</v>
      </c>
      <c r="O28" s="14">
        <v>1050</v>
      </c>
      <c r="P28" s="14"/>
      <c r="Q28" s="14"/>
      <c r="R28" s="14"/>
      <c r="S28" s="14"/>
      <c r="T28" s="14"/>
      <c r="U28" s="14"/>
      <c r="V28" s="14"/>
      <c r="W28" s="15"/>
      <c r="X28" s="25">
        <f t="shared" si="0"/>
        <v>14.092068178767949</v>
      </c>
      <c r="Y28" s="26">
        <f t="shared" si="1"/>
        <v>12.351488060228208</v>
      </c>
    </row>
    <row r="29" spans="1:25" x14ac:dyDescent="0.25">
      <c r="A29" s="24">
        <v>1933</v>
      </c>
      <c r="B29" s="14">
        <v>1057</v>
      </c>
      <c r="C29" s="14">
        <v>1057</v>
      </c>
      <c r="D29" s="14">
        <v>0</v>
      </c>
      <c r="E29" s="14"/>
      <c r="F29" s="14"/>
      <c r="G29" s="14"/>
      <c r="H29" s="14"/>
      <c r="I29" s="14"/>
      <c r="J29" s="14"/>
      <c r="K29" s="14"/>
      <c r="L29" s="15"/>
      <c r="M29" s="14">
        <v>8602</v>
      </c>
      <c r="N29" s="14">
        <f t="shared" si="2"/>
        <v>7465</v>
      </c>
      <c r="O29" s="14">
        <v>1137</v>
      </c>
      <c r="P29" s="14"/>
      <c r="Q29" s="14"/>
      <c r="R29" s="14"/>
      <c r="S29" s="14"/>
      <c r="T29" s="14"/>
      <c r="U29" s="14"/>
      <c r="V29" s="14"/>
      <c r="W29" s="15"/>
      <c r="X29" s="25">
        <f t="shared" si="0"/>
        <v>14.159410582719357</v>
      </c>
      <c r="Y29" s="26">
        <f t="shared" si="1"/>
        <v>12.287840037200651</v>
      </c>
    </row>
    <row r="30" spans="1:25" x14ac:dyDescent="0.25">
      <c r="A30" s="24">
        <v>1934</v>
      </c>
      <c r="B30" s="14">
        <v>1094</v>
      </c>
      <c r="C30" s="14">
        <v>1094</v>
      </c>
      <c r="D30" s="14">
        <v>0</v>
      </c>
      <c r="E30" s="14"/>
      <c r="F30" s="14"/>
      <c r="G30" s="14"/>
      <c r="H30" s="14"/>
      <c r="I30" s="14"/>
      <c r="J30" s="14"/>
      <c r="K30" s="14"/>
      <c r="L30" s="15"/>
      <c r="M30" s="14">
        <v>8767</v>
      </c>
      <c r="N30" s="14">
        <f t="shared" si="2"/>
        <v>7688</v>
      </c>
      <c r="O30" s="14">
        <v>1079</v>
      </c>
      <c r="P30" s="14"/>
      <c r="Q30" s="14"/>
      <c r="R30" s="14"/>
      <c r="S30" s="14"/>
      <c r="T30" s="14"/>
      <c r="U30" s="14"/>
      <c r="V30" s="14"/>
      <c r="W30" s="15"/>
      <c r="X30" s="25">
        <f t="shared" si="0"/>
        <v>14.22996878251821</v>
      </c>
      <c r="Y30" s="26">
        <f t="shared" si="1"/>
        <v>12.478612980495038</v>
      </c>
    </row>
    <row r="31" spans="1:25" x14ac:dyDescent="0.25">
      <c r="A31" s="24">
        <v>1935</v>
      </c>
      <c r="B31" s="14">
        <v>1121</v>
      </c>
      <c r="C31" s="14">
        <v>1121</v>
      </c>
      <c r="D31" s="14">
        <v>0</v>
      </c>
      <c r="E31" s="14"/>
      <c r="F31" s="14"/>
      <c r="G31" s="14"/>
      <c r="H31" s="14"/>
      <c r="I31" s="14"/>
      <c r="J31" s="14"/>
      <c r="K31" s="14"/>
      <c r="L31" s="15"/>
      <c r="M31" s="14">
        <v>9713</v>
      </c>
      <c r="N31" s="14">
        <f t="shared" si="2"/>
        <v>8045</v>
      </c>
      <c r="O31" s="14">
        <v>1668</v>
      </c>
      <c r="P31" s="14"/>
      <c r="Q31" s="14"/>
      <c r="R31" s="14"/>
      <c r="S31" s="14"/>
      <c r="T31" s="14"/>
      <c r="U31" s="14"/>
      <c r="V31" s="14"/>
      <c r="W31" s="15"/>
      <c r="X31" s="25">
        <f t="shared" si="0"/>
        <v>13.934120571783717</v>
      </c>
      <c r="Y31" s="26">
        <f t="shared" si="1"/>
        <v>11.541233398538042</v>
      </c>
    </row>
    <row r="32" spans="1:25" x14ac:dyDescent="0.25">
      <c r="A32" s="24">
        <v>1936</v>
      </c>
      <c r="B32" s="14">
        <v>1206</v>
      </c>
      <c r="C32" s="14">
        <v>1206</v>
      </c>
      <c r="D32" s="14">
        <v>0</v>
      </c>
      <c r="E32" s="14"/>
      <c r="F32" s="14"/>
      <c r="G32" s="14"/>
      <c r="H32" s="14"/>
      <c r="I32" s="14"/>
      <c r="J32" s="14"/>
      <c r="K32" s="14"/>
      <c r="L32" s="15"/>
      <c r="M32" s="14">
        <v>10342</v>
      </c>
      <c r="N32" s="14">
        <f t="shared" si="2"/>
        <v>8523</v>
      </c>
      <c r="O32" s="14">
        <v>1819</v>
      </c>
      <c r="P32" s="14"/>
      <c r="Q32" s="14"/>
      <c r="R32" s="14"/>
      <c r="S32" s="14"/>
      <c r="T32" s="14"/>
      <c r="U32" s="14"/>
      <c r="V32" s="14"/>
      <c r="W32" s="15"/>
      <c r="X32" s="25">
        <f t="shared" si="0"/>
        <v>14.149947201689548</v>
      </c>
      <c r="Y32" s="26">
        <f t="shared" si="1"/>
        <v>11.661187391220267</v>
      </c>
    </row>
    <row r="33" spans="1:25" x14ac:dyDescent="0.25">
      <c r="A33" s="24">
        <v>1937</v>
      </c>
      <c r="B33" s="14">
        <v>1303</v>
      </c>
      <c r="C33" s="14">
        <v>1303</v>
      </c>
      <c r="D33" s="14">
        <v>0</v>
      </c>
      <c r="E33" s="14"/>
      <c r="F33" s="14"/>
      <c r="G33" s="14"/>
      <c r="H33" s="14"/>
      <c r="I33" s="14"/>
      <c r="J33" s="14"/>
      <c r="K33" s="14"/>
      <c r="L33" s="15"/>
      <c r="M33" s="14">
        <v>10904</v>
      </c>
      <c r="N33" s="14">
        <f t="shared" si="2"/>
        <v>8837</v>
      </c>
      <c r="O33" s="14">
        <v>2067</v>
      </c>
      <c r="P33" s="14"/>
      <c r="Q33" s="14"/>
      <c r="R33" s="14"/>
      <c r="S33" s="14"/>
      <c r="T33" s="14"/>
      <c r="U33" s="14"/>
      <c r="V33" s="14"/>
      <c r="W33" s="15"/>
      <c r="X33" s="25">
        <f t="shared" si="0"/>
        <v>14.744822903700349</v>
      </c>
      <c r="Y33" s="26">
        <f t="shared" si="1"/>
        <v>11.949743213499634</v>
      </c>
    </row>
    <row r="34" spans="1:25" x14ac:dyDescent="0.25">
      <c r="A34" s="24">
        <v>1938</v>
      </c>
      <c r="B34" s="14">
        <v>1500</v>
      </c>
      <c r="C34" s="14">
        <v>1500</v>
      </c>
      <c r="D34" s="14">
        <v>0</v>
      </c>
      <c r="E34" s="14"/>
      <c r="F34" s="14"/>
      <c r="G34" s="14"/>
      <c r="H34" s="14"/>
      <c r="I34" s="14"/>
      <c r="J34" s="14"/>
      <c r="K34" s="14"/>
      <c r="L34" s="15"/>
      <c r="M34" s="14">
        <v>12020</v>
      </c>
      <c r="N34" s="14">
        <f t="shared" si="2"/>
        <v>9635</v>
      </c>
      <c r="O34" s="14">
        <v>2385</v>
      </c>
      <c r="P34" s="14"/>
      <c r="Q34" s="14"/>
      <c r="R34" s="14"/>
      <c r="S34" s="14"/>
      <c r="T34" s="14"/>
      <c r="U34" s="14"/>
      <c r="V34" s="14"/>
      <c r="W34" s="15"/>
      <c r="X34" s="25">
        <f t="shared" si="0"/>
        <v>15.568240788790867</v>
      </c>
      <c r="Y34" s="26">
        <f t="shared" si="1"/>
        <v>12.479201331114808</v>
      </c>
    </row>
    <row r="35" spans="1:25" x14ac:dyDescent="0.25">
      <c r="A35" s="24">
        <v>1939</v>
      </c>
      <c r="B35" s="14">
        <v>1703</v>
      </c>
      <c r="C35" s="14">
        <v>1703</v>
      </c>
      <c r="D35" s="14">
        <v>0</v>
      </c>
      <c r="E35" s="14"/>
      <c r="F35" s="14"/>
      <c r="G35" s="14"/>
      <c r="H35" s="14"/>
      <c r="I35" s="14"/>
      <c r="J35" s="14"/>
      <c r="K35" s="14"/>
      <c r="L35" s="15"/>
      <c r="M35" s="14">
        <v>12947</v>
      </c>
      <c r="N35" s="14">
        <f t="shared" si="2"/>
        <v>10667</v>
      </c>
      <c r="O35" s="14">
        <v>2280</v>
      </c>
      <c r="P35" s="14"/>
      <c r="Q35" s="14"/>
      <c r="R35" s="14"/>
      <c r="S35" s="14"/>
      <c r="T35" s="14"/>
      <c r="U35" s="14"/>
      <c r="V35" s="14"/>
      <c r="W35" s="15"/>
      <c r="X35" s="25">
        <f t="shared" si="0"/>
        <v>15.965126089809695</v>
      </c>
      <c r="Y35" s="26">
        <f t="shared" si="1"/>
        <v>13.153626322700241</v>
      </c>
    </row>
    <row r="36" spans="1:25" x14ac:dyDescent="0.25">
      <c r="A36" s="24">
        <v>1940</v>
      </c>
      <c r="B36" s="14">
        <v>1856</v>
      </c>
      <c r="C36" s="14">
        <v>1856</v>
      </c>
      <c r="D36" s="14">
        <v>0</v>
      </c>
      <c r="E36" s="14"/>
      <c r="F36" s="14"/>
      <c r="G36" s="14"/>
      <c r="H36" s="14"/>
      <c r="I36" s="14"/>
      <c r="J36" s="14"/>
      <c r="K36" s="14"/>
      <c r="L36" s="15"/>
      <c r="M36" s="14">
        <v>13253</v>
      </c>
      <c r="N36" s="14">
        <f t="shared" si="2"/>
        <v>11411</v>
      </c>
      <c r="O36" s="14">
        <v>1842</v>
      </c>
      <c r="P36" s="14"/>
      <c r="Q36" s="14"/>
      <c r="R36" s="14"/>
      <c r="S36" s="14"/>
      <c r="T36" s="14"/>
      <c r="U36" s="14"/>
      <c r="V36" s="14"/>
      <c r="W36" s="15"/>
      <c r="X36" s="25">
        <f t="shared" si="0"/>
        <v>16.265007448952765</v>
      </c>
      <c r="Y36" s="26">
        <f t="shared" si="1"/>
        <v>14.00437636761488</v>
      </c>
    </row>
    <row r="37" spans="1:25" x14ac:dyDescent="0.25">
      <c r="A37" s="24">
        <v>1941</v>
      </c>
      <c r="B37" s="14">
        <v>2023</v>
      </c>
      <c r="C37" s="14">
        <v>2023</v>
      </c>
      <c r="D37" s="14">
        <v>0</v>
      </c>
      <c r="E37" s="14"/>
      <c r="F37" s="14"/>
      <c r="G37" s="14"/>
      <c r="H37" s="14"/>
      <c r="I37" s="14"/>
      <c r="J37" s="14"/>
      <c r="K37" s="14"/>
      <c r="L37" s="15"/>
      <c r="M37" s="14">
        <v>13586</v>
      </c>
      <c r="N37" s="14">
        <f t="shared" si="2"/>
        <v>11535</v>
      </c>
      <c r="O37" s="14">
        <v>2051</v>
      </c>
      <c r="P37" s="14"/>
      <c r="Q37" s="14"/>
      <c r="R37" s="14"/>
      <c r="S37" s="14"/>
      <c r="T37" s="14"/>
      <c r="U37" s="14"/>
      <c r="V37" s="14"/>
      <c r="W37" s="15"/>
      <c r="X37" s="25">
        <f t="shared" si="0"/>
        <v>17.537928045080189</v>
      </c>
      <c r="Y37" s="26">
        <f t="shared" si="1"/>
        <v>14.890328279110848</v>
      </c>
    </row>
    <row r="38" spans="1:25" x14ac:dyDescent="0.25">
      <c r="A38" s="24">
        <v>1942</v>
      </c>
      <c r="B38" s="14">
        <v>2207</v>
      </c>
      <c r="C38" s="14">
        <v>2207</v>
      </c>
      <c r="D38" s="14">
        <v>0</v>
      </c>
      <c r="E38" s="14"/>
      <c r="F38" s="14"/>
      <c r="G38" s="14"/>
      <c r="H38" s="14"/>
      <c r="I38" s="14"/>
      <c r="J38" s="14"/>
      <c r="K38" s="14"/>
      <c r="L38" s="15"/>
      <c r="M38" s="14">
        <v>14265</v>
      </c>
      <c r="N38" s="14">
        <f t="shared" si="2"/>
        <v>12025</v>
      </c>
      <c r="O38" s="14">
        <v>2240</v>
      </c>
      <c r="P38" s="14"/>
      <c r="Q38" s="14"/>
      <c r="R38" s="14"/>
      <c r="S38" s="14"/>
      <c r="T38" s="14"/>
      <c r="U38" s="14"/>
      <c r="V38" s="14"/>
      <c r="W38" s="15"/>
      <c r="X38" s="25">
        <f t="shared" ref="X38:X69" si="3">(C38/N38)*100</f>
        <v>18.353430353430351</v>
      </c>
      <c r="Y38" s="26">
        <f t="shared" ref="Y38:Y69" si="4">(C38/M38)*100</f>
        <v>15.471433578689101</v>
      </c>
    </row>
    <row r="39" spans="1:25" x14ac:dyDescent="0.25">
      <c r="A39" s="24">
        <v>1943</v>
      </c>
      <c r="B39" s="14">
        <v>2127</v>
      </c>
      <c r="C39" s="14">
        <v>2127</v>
      </c>
      <c r="D39" s="14">
        <v>0</v>
      </c>
      <c r="E39" s="14"/>
      <c r="F39" s="14"/>
      <c r="G39" s="14"/>
      <c r="H39" s="14"/>
      <c r="I39" s="14"/>
      <c r="J39" s="14"/>
      <c r="K39" s="14"/>
      <c r="L39" s="15"/>
      <c r="M39" s="14">
        <v>15423</v>
      </c>
      <c r="N39" s="14">
        <f t="shared" si="2"/>
        <v>12498</v>
      </c>
      <c r="O39" s="14">
        <v>2925</v>
      </c>
      <c r="P39" s="14"/>
      <c r="Q39" s="14"/>
      <c r="R39" s="14"/>
      <c r="S39" s="14"/>
      <c r="T39" s="14"/>
      <c r="U39" s="14"/>
      <c r="V39" s="14"/>
      <c r="W39" s="15"/>
      <c r="X39" s="25">
        <f t="shared" si="3"/>
        <v>17.018722995679308</v>
      </c>
      <c r="Y39" s="26">
        <f t="shared" si="4"/>
        <v>13.791091227387668</v>
      </c>
    </row>
    <row r="40" spans="1:25" x14ac:dyDescent="0.25">
      <c r="A40" s="24">
        <v>1944</v>
      </c>
      <c r="B40" s="14">
        <v>2246</v>
      </c>
      <c r="C40" s="14">
        <v>2246</v>
      </c>
      <c r="D40" s="14">
        <v>0</v>
      </c>
      <c r="E40" s="14"/>
      <c r="F40" s="14"/>
      <c r="G40" s="14"/>
      <c r="H40" s="14"/>
      <c r="I40" s="14"/>
      <c r="J40" s="14"/>
      <c r="K40" s="14"/>
      <c r="L40" s="15"/>
      <c r="M40" s="14">
        <v>16597</v>
      </c>
      <c r="N40" s="14">
        <f t="shared" si="2"/>
        <v>13300</v>
      </c>
      <c r="O40" s="14">
        <v>3297</v>
      </c>
      <c r="P40" s="14"/>
      <c r="Q40" s="14"/>
      <c r="R40" s="14"/>
      <c r="S40" s="14"/>
      <c r="T40" s="14"/>
      <c r="U40" s="14"/>
      <c r="V40" s="14"/>
      <c r="W40" s="15"/>
      <c r="X40" s="25">
        <f t="shared" si="3"/>
        <v>16.887218045112782</v>
      </c>
      <c r="Y40" s="26">
        <f t="shared" si="4"/>
        <v>13.532566126408389</v>
      </c>
    </row>
    <row r="41" spans="1:25" x14ac:dyDescent="0.25">
      <c r="A41" s="24">
        <v>1945</v>
      </c>
      <c r="B41" s="14">
        <v>2268</v>
      </c>
      <c r="C41" s="14">
        <v>2268</v>
      </c>
      <c r="D41" s="14">
        <v>0</v>
      </c>
      <c r="E41" s="14"/>
      <c r="F41" s="14"/>
      <c r="G41" s="14"/>
      <c r="H41" s="14"/>
      <c r="I41" s="14"/>
      <c r="J41" s="14"/>
      <c r="K41" s="14"/>
      <c r="L41" s="15"/>
      <c r="M41" s="14">
        <v>17978</v>
      </c>
      <c r="N41" s="14">
        <f t="shared" si="2"/>
        <v>14504</v>
      </c>
      <c r="O41" s="14">
        <v>3474</v>
      </c>
      <c r="P41" s="14"/>
      <c r="Q41" s="14"/>
      <c r="R41" s="14"/>
      <c r="S41" s="14"/>
      <c r="T41" s="14"/>
      <c r="U41" s="14"/>
      <c r="V41" s="14"/>
      <c r="W41" s="15"/>
      <c r="X41" s="25">
        <f t="shared" si="3"/>
        <v>15.637065637065636</v>
      </c>
      <c r="Y41" s="26">
        <f t="shared" si="4"/>
        <v>12.615418845255313</v>
      </c>
    </row>
    <row r="42" spans="1:25" x14ac:dyDescent="0.25">
      <c r="A42" s="24">
        <v>1946</v>
      </c>
      <c r="B42" s="14">
        <v>2281</v>
      </c>
      <c r="C42" s="14">
        <v>2281</v>
      </c>
      <c r="D42" s="14">
        <v>0</v>
      </c>
      <c r="E42" s="14"/>
      <c r="F42" s="14"/>
      <c r="G42" s="14"/>
      <c r="H42" s="14"/>
      <c r="I42" s="14"/>
      <c r="J42" s="14"/>
      <c r="K42" s="14"/>
      <c r="L42" s="15"/>
      <c r="M42" s="14">
        <v>23969</v>
      </c>
      <c r="N42" s="14">
        <f t="shared" si="2"/>
        <v>20318</v>
      </c>
      <c r="O42" s="14">
        <v>3651</v>
      </c>
      <c r="P42" s="14"/>
      <c r="Q42" s="14"/>
      <c r="R42" s="14"/>
      <c r="S42" s="14"/>
      <c r="T42" s="14"/>
      <c r="U42" s="14"/>
      <c r="V42" s="14"/>
      <c r="W42" s="15"/>
      <c r="X42" s="25">
        <f t="shared" si="3"/>
        <v>11.226498671129049</v>
      </c>
      <c r="Y42" s="26">
        <f t="shared" si="4"/>
        <v>9.5164587592306731</v>
      </c>
    </row>
    <row r="43" spans="1:25" x14ac:dyDescent="0.25">
      <c r="A43" s="24">
        <v>1947</v>
      </c>
      <c r="B43" s="14">
        <v>2267</v>
      </c>
      <c r="C43" s="14">
        <v>2267</v>
      </c>
      <c r="D43" s="14">
        <v>0</v>
      </c>
      <c r="E43" s="14"/>
      <c r="F43" s="14"/>
      <c r="G43" s="14"/>
      <c r="H43" s="14"/>
      <c r="I43" s="14"/>
      <c r="J43" s="14"/>
      <c r="K43" s="14"/>
      <c r="L43" s="15"/>
      <c r="M43" s="14">
        <v>24126</v>
      </c>
      <c r="N43" s="14">
        <f t="shared" si="2"/>
        <v>20298</v>
      </c>
      <c r="O43" s="14">
        <v>3828</v>
      </c>
      <c r="P43" s="14"/>
      <c r="Q43" s="14"/>
      <c r="R43" s="14"/>
      <c r="S43" s="14"/>
      <c r="T43" s="14"/>
      <c r="U43" s="14"/>
      <c r="V43" s="14"/>
      <c r="W43" s="15"/>
      <c r="X43" s="25">
        <f t="shared" si="3"/>
        <v>11.168588038230368</v>
      </c>
      <c r="Y43" s="26">
        <f t="shared" si="4"/>
        <v>9.3965016994114237</v>
      </c>
    </row>
    <row r="44" spans="1:25" x14ac:dyDescent="0.25">
      <c r="A44" s="24">
        <v>1948</v>
      </c>
      <c r="B44" s="14">
        <v>2263</v>
      </c>
      <c r="C44" s="14">
        <v>2263</v>
      </c>
      <c r="D44" s="14">
        <v>0</v>
      </c>
      <c r="E44" s="14"/>
      <c r="F44" s="14"/>
      <c r="G44" s="14"/>
      <c r="H44" s="14"/>
      <c r="I44" s="14"/>
      <c r="J44" s="14"/>
      <c r="K44" s="14"/>
      <c r="L44" s="15"/>
      <c r="M44" s="14">
        <v>24191</v>
      </c>
      <c r="N44" s="14">
        <f t="shared" si="2"/>
        <v>20053</v>
      </c>
      <c r="O44" s="14">
        <v>4138</v>
      </c>
      <c r="P44" s="14"/>
      <c r="Q44" s="14"/>
      <c r="R44" s="14"/>
      <c r="S44" s="14"/>
      <c r="T44" s="14"/>
      <c r="U44" s="14"/>
      <c r="V44" s="14"/>
      <c r="W44" s="15"/>
      <c r="X44" s="25">
        <f t="shared" si="3"/>
        <v>11.285094499576124</v>
      </c>
      <c r="Y44" s="26">
        <f t="shared" si="4"/>
        <v>9.3547186970360876</v>
      </c>
    </row>
    <row r="45" spans="1:25" x14ac:dyDescent="0.25">
      <c r="A45" s="24">
        <v>1949</v>
      </c>
      <c r="B45" s="14">
        <v>2221</v>
      </c>
      <c r="C45" s="14">
        <v>2221</v>
      </c>
      <c r="D45" s="14">
        <v>0</v>
      </c>
      <c r="E45" s="14"/>
      <c r="F45" s="14"/>
      <c r="G45" s="14"/>
      <c r="H45" s="14"/>
      <c r="I45" s="14"/>
      <c r="J45" s="14"/>
      <c r="K45" s="14"/>
      <c r="L45" s="15"/>
      <c r="M45" s="14">
        <v>23414</v>
      </c>
      <c r="N45" s="14">
        <f t="shared" si="2"/>
        <v>19199</v>
      </c>
      <c r="O45" s="14">
        <v>4215</v>
      </c>
      <c r="P45" s="14"/>
      <c r="Q45" s="14"/>
      <c r="R45" s="14"/>
      <c r="S45" s="14"/>
      <c r="T45" s="14"/>
      <c r="U45" s="14"/>
      <c r="V45" s="14"/>
      <c r="W45" s="15"/>
      <c r="X45" s="25">
        <f t="shared" si="3"/>
        <v>11.568310849523412</v>
      </c>
      <c r="Y45" s="26">
        <f t="shared" si="4"/>
        <v>9.4857777398137859</v>
      </c>
    </row>
    <row r="46" spans="1:25" x14ac:dyDescent="0.25">
      <c r="A46" s="24">
        <v>1950</v>
      </c>
      <c r="B46" s="14">
        <v>2175</v>
      </c>
      <c r="C46" s="14">
        <v>2175</v>
      </c>
      <c r="D46" s="14">
        <v>0</v>
      </c>
      <c r="E46" s="14"/>
      <c r="F46" s="14"/>
      <c r="G46" s="14"/>
      <c r="H46" s="14"/>
      <c r="I46" s="14"/>
      <c r="J46" s="14"/>
      <c r="K46" s="14"/>
      <c r="L46" s="15"/>
      <c r="M46" s="14">
        <v>23103</v>
      </c>
      <c r="N46" s="14">
        <f t="shared" si="2"/>
        <v>18820</v>
      </c>
      <c r="O46" s="14">
        <v>4283</v>
      </c>
      <c r="P46" s="14"/>
      <c r="Q46" s="14"/>
      <c r="R46" s="14"/>
      <c r="S46" s="14"/>
      <c r="T46" s="14"/>
      <c r="U46" s="14"/>
      <c r="V46" s="14"/>
      <c r="W46" s="15"/>
      <c r="X46" s="25">
        <f t="shared" si="3"/>
        <v>11.556854410201913</v>
      </c>
      <c r="Y46" s="26">
        <f t="shared" si="4"/>
        <v>9.4143617711985463</v>
      </c>
    </row>
    <row r="47" spans="1:25" x14ac:dyDescent="0.25">
      <c r="A47" s="24">
        <v>1951</v>
      </c>
      <c r="B47" s="14">
        <v>2196</v>
      </c>
      <c r="C47" s="14">
        <v>2196</v>
      </c>
      <c r="D47" s="14">
        <v>0</v>
      </c>
      <c r="E47" s="14"/>
      <c r="F47" s="14"/>
      <c r="G47" s="14"/>
      <c r="H47" s="14"/>
      <c r="I47" s="14"/>
      <c r="J47" s="14"/>
      <c r="K47" s="14"/>
      <c r="L47" s="15"/>
      <c r="M47" s="14">
        <v>23867</v>
      </c>
      <c r="N47" s="14">
        <f t="shared" si="2"/>
        <v>19226</v>
      </c>
      <c r="O47" s="14">
        <v>4641</v>
      </c>
      <c r="P47" s="14"/>
      <c r="Q47" s="14"/>
      <c r="R47" s="14"/>
      <c r="S47" s="14"/>
      <c r="T47" s="14"/>
      <c r="U47" s="14"/>
      <c r="V47" s="14"/>
      <c r="W47" s="15"/>
      <c r="X47" s="25">
        <f t="shared" si="3"/>
        <v>11.422032664100696</v>
      </c>
      <c r="Y47" s="26">
        <f t="shared" si="4"/>
        <v>9.2009888130054041</v>
      </c>
    </row>
    <row r="48" spans="1:25" x14ac:dyDescent="0.25">
      <c r="A48" s="24">
        <v>1952</v>
      </c>
      <c r="B48" s="14">
        <v>2147</v>
      </c>
      <c r="C48" s="14">
        <v>2147</v>
      </c>
      <c r="D48" s="14">
        <v>0</v>
      </c>
      <c r="E48" s="14"/>
      <c r="F48" s="14"/>
      <c r="G48" s="14"/>
      <c r="H48" s="14"/>
      <c r="I48" s="14"/>
      <c r="J48" s="14"/>
      <c r="K48" s="14"/>
      <c r="L48" s="15"/>
      <c r="M48" s="14">
        <v>24260</v>
      </c>
      <c r="N48" s="14">
        <f t="shared" ref="N48:N76" si="5">M48-O48</f>
        <v>19586</v>
      </c>
      <c r="O48" s="14">
        <v>4674</v>
      </c>
      <c r="P48" s="14"/>
      <c r="Q48" s="14"/>
      <c r="R48" s="14"/>
      <c r="S48" s="14"/>
      <c r="T48" s="14"/>
      <c r="U48" s="14"/>
      <c r="V48" s="14"/>
      <c r="W48" s="15"/>
      <c r="X48" s="25">
        <f t="shared" si="3"/>
        <v>10.961911569488409</v>
      </c>
      <c r="Y48" s="26">
        <f t="shared" si="4"/>
        <v>8.8499587798845845</v>
      </c>
    </row>
    <row r="49" spans="1:25" x14ac:dyDescent="0.25">
      <c r="A49" s="24">
        <v>1953</v>
      </c>
      <c r="B49" s="14">
        <v>2201</v>
      </c>
      <c r="C49" s="14">
        <v>2201</v>
      </c>
      <c r="D49" s="14">
        <v>0</v>
      </c>
      <c r="E49" s="14"/>
      <c r="F49" s="14"/>
      <c r="G49" s="14"/>
      <c r="H49" s="14"/>
      <c r="I49" s="14"/>
      <c r="J49" s="14"/>
      <c r="K49" s="14"/>
      <c r="L49" s="15"/>
      <c r="M49" s="14">
        <v>25137</v>
      </c>
      <c r="N49" s="14">
        <f t="shared" si="5"/>
        <v>20450</v>
      </c>
      <c r="O49" s="14">
        <v>4687</v>
      </c>
      <c r="P49" s="14"/>
      <c r="Q49" s="14"/>
      <c r="R49" s="14"/>
      <c r="S49" s="14"/>
      <c r="T49" s="14"/>
      <c r="U49" s="14"/>
      <c r="V49" s="14"/>
      <c r="W49" s="15"/>
      <c r="X49" s="25">
        <f t="shared" si="3"/>
        <v>10.76283618581907</v>
      </c>
      <c r="Y49" s="26">
        <f t="shared" si="4"/>
        <v>8.7560170266937192</v>
      </c>
    </row>
    <row r="50" spans="1:25" x14ac:dyDescent="0.25">
      <c r="A50" s="24">
        <v>1954</v>
      </c>
      <c r="B50" s="14">
        <v>2319</v>
      </c>
      <c r="C50" s="14">
        <v>2319</v>
      </c>
      <c r="D50" s="14">
        <v>0</v>
      </c>
      <c r="E50" s="14"/>
      <c r="F50" s="14"/>
      <c r="G50" s="14"/>
      <c r="H50" s="14"/>
      <c r="I50" s="14"/>
      <c r="J50" s="14"/>
      <c r="K50" s="14"/>
      <c r="L50" s="15"/>
      <c r="M50" s="14">
        <v>25871</v>
      </c>
      <c r="N50" s="14">
        <f t="shared" si="5"/>
        <v>20860</v>
      </c>
      <c r="O50" s="14">
        <v>5011</v>
      </c>
      <c r="P50" s="14"/>
      <c r="Q50" s="14"/>
      <c r="R50" s="14"/>
      <c r="S50" s="14"/>
      <c r="T50" s="14"/>
      <c r="U50" s="14"/>
      <c r="V50" s="14"/>
      <c r="W50" s="15"/>
      <c r="X50" s="25">
        <f t="shared" si="3"/>
        <v>11.116970278044104</v>
      </c>
      <c r="Y50" s="26">
        <f t="shared" si="4"/>
        <v>8.9637045340342478</v>
      </c>
    </row>
    <row r="51" spans="1:25" x14ac:dyDescent="0.25">
      <c r="A51" s="24">
        <v>1955</v>
      </c>
      <c r="B51" s="14">
        <v>2578</v>
      </c>
      <c r="C51" s="14">
        <v>2578</v>
      </c>
      <c r="D51" s="14">
        <v>0</v>
      </c>
      <c r="E51" s="14">
        <f t="shared" ref="E51:E76" si="6">B51-F51</f>
        <v>2324</v>
      </c>
      <c r="F51" s="14">
        <v>254</v>
      </c>
      <c r="G51" s="14">
        <v>1769</v>
      </c>
      <c r="H51" s="14">
        <v>809</v>
      </c>
      <c r="I51" s="14">
        <v>2578</v>
      </c>
      <c r="J51" s="14"/>
      <c r="K51" s="14"/>
      <c r="L51" s="15"/>
      <c r="M51" s="14">
        <v>27901</v>
      </c>
      <c r="N51" s="14">
        <f t="shared" si="5"/>
        <v>22315</v>
      </c>
      <c r="O51" s="14">
        <v>5586</v>
      </c>
      <c r="P51" s="14">
        <f t="shared" ref="P51:P76" si="7">M51-Q51</f>
        <v>24667</v>
      </c>
      <c r="Q51" s="14">
        <v>3234</v>
      </c>
      <c r="R51" s="14">
        <v>22058</v>
      </c>
      <c r="S51" s="14">
        <v>5843</v>
      </c>
      <c r="T51" s="14">
        <v>25033</v>
      </c>
      <c r="U51" s="14">
        <v>474</v>
      </c>
      <c r="V51" s="14">
        <v>873</v>
      </c>
      <c r="W51" s="15">
        <f t="shared" ref="W51:W76" si="8">M51-T51-U51-V51</f>
        <v>1521</v>
      </c>
      <c r="X51" s="25">
        <f t="shared" si="3"/>
        <v>11.552767196952722</v>
      </c>
      <c r="Y51" s="26">
        <f t="shared" si="4"/>
        <v>9.2398121931113568</v>
      </c>
    </row>
    <row r="52" spans="1:25" x14ac:dyDescent="0.25">
      <c r="A52" s="24">
        <v>1956</v>
      </c>
      <c r="B52" s="14">
        <v>2928</v>
      </c>
      <c r="C52" s="14">
        <v>2928</v>
      </c>
      <c r="D52" s="14">
        <v>0</v>
      </c>
      <c r="E52" s="14">
        <f t="shared" si="6"/>
        <v>2626</v>
      </c>
      <c r="F52" s="14">
        <v>302</v>
      </c>
      <c r="G52" s="14">
        <v>2026</v>
      </c>
      <c r="H52" s="14">
        <v>902</v>
      </c>
      <c r="I52" s="14">
        <v>2928</v>
      </c>
      <c r="J52" s="14"/>
      <c r="K52" s="14"/>
      <c r="L52" s="15"/>
      <c r="M52" s="14">
        <v>30293</v>
      </c>
      <c r="N52" s="14">
        <f t="shared" si="5"/>
        <v>23951</v>
      </c>
      <c r="O52" s="14">
        <v>6342</v>
      </c>
      <c r="P52" s="14">
        <f t="shared" si="7"/>
        <v>26777</v>
      </c>
      <c r="Q52" s="14">
        <v>3516</v>
      </c>
      <c r="R52" s="14">
        <v>23828</v>
      </c>
      <c r="S52" s="14">
        <v>6465</v>
      </c>
      <c r="T52" s="14">
        <v>27336</v>
      </c>
      <c r="U52" s="14">
        <v>501</v>
      </c>
      <c r="V52" s="14">
        <v>996</v>
      </c>
      <c r="W52" s="15">
        <f t="shared" si="8"/>
        <v>1460</v>
      </c>
      <c r="X52" s="25">
        <f t="shared" si="3"/>
        <v>12.224959291887604</v>
      </c>
      <c r="Y52" s="26">
        <f t="shared" si="4"/>
        <v>9.6655993133727254</v>
      </c>
    </row>
    <row r="53" spans="1:25" x14ac:dyDescent="0.25">
      <c r="A53" s="24">
        <v>1957</v>
      </c>
      <c r="B53" s="14">
        <v>3335</v>
      </c>
      <c r="C53" s="14">
        <v>3335</v>
      </c>
      <c r="D53" s="14">
        <v>0</v>
      </c>
      <c r="E53" s="14">
        <f t="shared" si="6"/>
        <v>3017</v>
      </c>
      <c r="F53" s="14">
        <v>318</v>
      </c>
      <c r="G53" s="14">
        <v>2336</v>
      </c>
      <c r="H53" s="14">
        <v>999</v>
      </c>
      <c r="I53" s="14">
        <v>3335</v>
      </c>
      <c r="J53" s="14"/>
      <c r="K53" s="14"/>
      <c r="L53" s="15"/>
      <c r="M53" s="14">
        <v>33237</v>
      </c>
      <c r="N53" s="14">
        <f t="shared" si="5"/>
        <v>25840</v>
      </c>
      <c r="O53" s="14">
        <v>7397</v>
      </c>
      <c r="P53" s="14">
        <f t="shared" si="7"/>
        <v>29718</v>
      </c>
      <c r="Q53" s="14">
        <v>3519</v>
      </c>
      <c r="R53" s="14">
        <v>26073</v>
      </c>
      <c r="S53" s="14">
        <v>7164</v>
      </c>
      <c r="T53" s="14">
        <v>29775</v>
      </c>
      <c r="U53" s="14">
        <v>607</v>
      </c>
      <c r="V53" s="14">
        <v>1218</v>
      </c>
      <c r="W53" s="15">
        <f t="shared" si="8"/>
        <v>1637</v>
      </c>
      <c r="X53" s="25">
        <f t="shared" si="3"/>
        <v>12.906346749226005</v>
      </c>
      <c r="Y53" s="26">
        <f t="shared" si="4"/>
        <v>10.033998254956824</v>
      </c>
    </row>
    <row r="54" spans="1:25" x14ac:dyDescent="0.25">
      <c r="A54" s="24">
        <v>1958</v>
      </c>
      <c r="B54" s="14">
        <v>3694</v>
      </c>
      <c r="C54" s="14">
        <v>3694</v>
      </c>
      <c r="D54" s="14">
        <v>0</v>
      </c>
      <c r="E54" s="14">
        <f t="shared" si="6"/>
        <v>3350</v>
      </c>
      <c r="F54" s="14">
        <v>344</v>
      </c>
      <c r="G54" s="14">
        <v>2566</v>
      </c>
      <c r="H54" s="14">
        <v>1128</v>
      </c>
      <c r="I54" s="14">
        <v>3694</v>
      </c>
      <c r="J54" s="14"/>
      <c r="K54" s="14"/>
      <c r="L54" s="15"/>
      <c r="M54" s="14">
        <v>35956</v>
      </c>
      <c r="N54" s="14">
        <f t="shared" si="5"/>
        <v>27828</v>
      </c>
      <c r="O54" s="14">
        <v>8128</v>
      </c>
      <c r="P54" s="14">
        <f t="shared" si="7"/>
        <v>31909</v>
      </c>
      <c r="Q54" s="14">
        <v>4047</v>
      </c>
      <c r="R54" s="14">
        <v>28186</v>
      </c>
      <c r="S54" s="14">
        <v>7770</v>
      </c>
      <c r="T54" s="14">
        <v>32137</v>
      </c>
      <c r="U54" s="14">
        <v>704</v>
      </c>
      <c r="V54" s="14">
        <v>1318</v>
      </c>
      <c r="W54" s="15">
        <f t="shared" si="8"/>
        <v>1797</v>
      </c>
      <c r="X54" s="25">
        <f t="shared" si="3"/>
        <v>13.274399885007906</v>
      </c>
      <c r="Y54" s="26">
        <f t="shared" si="4"/>
        <v>10.273667816219824</v>
      </c>
    </row>
    <row r="55" spans="1:25" x14ac:dyDescent="0.25">
      <c r="A55" s="24">
        <v>1959</v>
      </c>
      <c r="B55" s="14">
        <v>4117</v>
      </c>
      <c r="C55" s="14">
        <v>4117</v>
      </c>
      <c r="D55" s="14">
        <v>0</v>
      </c>
      <c r="E55" s="14">
        <f t="shared" si="6"/>
        <v>3724</v>
      </c>
      <c r="F55" s="14">
        <v>393</v>
      </c>
      <c r="G55" s="14">
        <v>2836</v>
      </c>
      <c r="H55" s="14">
        <v>1281</v>
      </c>
      <c r="I55" s="14">
        <v>4117</v>
      </c>
      <c r="J55" s="14"/>
      <c r="K55" s="14"/>
      <c r="L55" s="15"/>
      <c r="M55" s="14">
        <v>39304</v>
      </c>
      <c r="N55" s="14">
        <f t="shared" si="5"/>
        <v>30133</v>
      </c>
      <c r="O55" s="14">
        <v>9171</v>
      </c>
      <c r="P55" s="14">
        <f t="shared" si="7"/>
        <v>35012</v>
      </c>
      <c r="Q55" s="14">
        <v>4292</v>
      </c>
      <c r="R55" s="14">
        <v>30738</v>
      </c>
      <c r="S55" s="14">
        <f t="shared" ref="S55:S76" si="9">M55-R55</f>
        <v>8566</v>
      </c>
      <c r="T55" s="14">
        <v>35095</v>
      </c>
      <c r="U55" s="14">
        <v>822</v>
      </c>
      <c r="V55" s="14">
        <v>1516</v>
      </c>
      <c r="W55" s="15">
        <f t="shared" si="8"/>
        <v>1871</v>
      </c>
      <c r="X55" s="25">
        <f t="shared" si="3"/>
        <v>13.662761756214117</v>
      </c>
      <c r="Y55" s="26">
        <f t="shared" si="4"/>
        <v>10.474760838591491</v>
      </c>
    </row>
    <row r="56" spans="1:25" x14ac:dyDescent="0.25">
      <c r="A56" s="24">
        <v>1960</v>
      </c>
      <c r="B56" s="14">
        <v>4435</v>
      </c>
      <c r="C56" s="14">
        <v>4435</v>
      </c>
      <c r="D56" s="14">
        <v>0</v>
      </c>
      <c r="E56" s="14">
        <f t="shared" si="6"/>
        <v>3973</v>
      </c>
      <c r="F56" s="14">
        <v>462</v>
      </c>
      <c r="G56" s="14">
        <v>3065</v>
      </c>
      <c r="H56" s="14">
        <v>1370</v>
      </c>
      <c r="I56" s="14">
        <v>4435</v>
      </c>
      <c r="J56" s="14"/>
      <c r="K56" s="14"/>
      <c r="L56" s="15"/>
      <c r="M56" s="14">
        <v>42308</v>
      </c>
      <c r="N56" s="14">
        <f t="shared" si="5"/>
        <v>32381</v>
      </c>
      <c r="O56" s="14">
        <v>9927</v>
      </c>
      <c r="P56" s="14">
        <f t="shared" si="7"/>
        <v>37159</v>
      </c>
      <c r="Q56" s="14">
        <v>5149</v>
      </c>
      <c r="R56" s="14">
        <v>32825</v>
      </c>
      <c r="S56" s="14">
        <f t="shared" si="9"/>
        <v>9483</v>
      </c>
      <c r="T56" s="14">
        <v>37934</v>
      </c>
      <c r="U56" s="14">
        <v>927</v>
      </c>
      <c r="V56" s="14">
        <v>1668</v>
      </c>
      <c r="W56" s="15">
        <f t="shared" si="8"/>
        <v>1779</v>
      </c>
      <c r="X56" s="25">
        <f t="shared" si="3"/>
        <v>13.696303387789136</v>
      </c>
      <c r="Y56" s="26">
        <f t="shared" si="4"/>
        <v>10.482651035265198</v>
      </c>
    </row>
    <row r="57" spans="1:25" x14ac:dyDescent="0.25">
      <c r="A57" s="24">
        <v>1961</v>
      </c>
      <c r="B57" s="14">
        <v>4602</v>
      </c>
      <c r="C57" s="14">
        <v>4602</v>
      </c>
      <c r="D57" s="14">
        <v>0</v>
      </c>
      <c r="E57" s="14">
        <f t="shared" si="6"/>
        <v>4189</v>
      </c>
      <c r="F57" s="14">
        <v>413</v>
      </c>
      <c r="G57" s="14">
        <v>3135</v>
      </c>
      <c r="H57" s="14">
        <v>1467</v>
      </c>
      <c r="I57" s="14">
        <v>4602</v>
      </c>
      <c r="J57" s="14"/>
      <c r="K57" s="14"/>
      <c r="L57" s="15"/>
      <c r="M57" s="14">
        <v>44628</v>
      </c>
      <c r="N57" s="14">
        <f t="shared" si="5"/>
        <v>34045</v>
      </c>
      <c r="O57" s="14">
        <v>10583</v>
      </c>
      <c r="P57" s="14">
        <f t="shared" si="7"/>
        <v>39126</v>
      </c>
      <c r="Q57" s="14">
        <v>5502</v>
      </c>
      <c r="R57" s="14">
        <v>34525</v>
      </c>
      <c r="S57" s="14">
        <f t="shared" si="9"/>
        <v>10103</v>
      </c>
      <c r="T57" s="14">
        <v>40003</v>
      </c>
      <c r="U57" s="14">
        <v>1007</v>
      </c>
      <c r="V57" s="14">
        <v>1793</v>
      </c>
      <c r="W57" s="15">
        <f t="shared" si="8"/>
        <v>1825</v>
      </c>
      <c r="X57" s="25">
        <f t="shared" si="3"/>
        <v>13.517403436627992</v>
      </c>
      <c r="Y57" s="26">
        <f t="shared" si="4"/>
        <v>10.311911804248455</v>
      </c>
    </row>
    <row r="58" spans="1:25" x14ac:dyDescent="0.25">
      <c r="A58" s="24">
        <v>1962</v>
      </c>
      <c r="B58" s="14">
        <v>4818</v>
      </c>
      <c r="C58" s="14">
        <v>4818</v>
      </c>
      <c r="D58" s="14">
        <v>0</v>
      </c>
      <c r="E58" s="14">
        <f t="shared" si="6"/>
        <v>4332</v>
      </c>
      <c r="F58" s="14">
        <v>486</v>
      </c>
      <c r="G58" s="14">
        <v>3237</v>
      </c>
      <c r="H58" s="14">
        <v>1581</v>
      </c>
      <c r="I58" s="14">
        <v>4818</v>
      </c>
      <c r="J58" s="14"/>
      <c r="K58" s="14"/>
      <c r="L58" s="15"/>
      <c r="M58" s="14">
        <v>47129</v>
      </c>
      <c r="N58" s="14">
        <f t="shared" si="5"/>
        <v>35129</v>
      </c>
      <c r="O58" s="14">
        <v>12000</v>
      </c>
      <c r="P58" s="14">
        <f t="shared" si="7"/>
        <v>40826</v>
      </c>
      <c r="Q58" s="14">
        <v>6303</v>
      </c>
      <c r="R58" s="14">
        <v>35916</v>
      </c>
      <c r="S58" s="14">
        <f t="shared" si="9"/>
        <v>11213</v>
      </c>
      <c r="T58" s="14">
        <v>42066</v>
      </c>
      <c r="U58" s="14">
        <v>1084</v>
      </c>
      <c r="V58" s="14">
        <v>1998</v>
      </c>
      <c r="W58" s="15">
        <f t="shared" si="8"/>
        <v>1981</v>
      </c>
      <c r="X58" s="25">
        <f t="shared" si="3"/>
        <v>13.715164109425263</v>
      </c>
      <c r="Y58" s="26">
        <f t="shared" si="4"/>
        <v>10.223004943877442</v>
      </c>
    </row>
    <row r="59" spans="1:25" x14ac:dyDescent="0.25">
      <c r="A59" s="24">
        <v>1963</v>
      </c>
      <c r="B59" s="14">
        <v>5065</v>
      </c>
      <c r="C59" s="14">
        <v>5065</v>
      </c>
      <c r="D59" s="14">
        <v>0</v>
      </c>
      <c r="E59" s="14">
        <f t="shared" si="6"/>
        <v>4471</v>
      </c>
      <c r="F59" s="14">
        <v>594</v>
      </c>
      <c r="G59" s="14">
        <v>3415</v>
      </c>
      <c r="H59" s="14">
        <v>1650</v>
      </c>
      <c r="I59" s="14">
        <v>5065</v>
      </c>
      <c r="J59" s="14"/>
      <c r="K59" s="14"/>
      <c r="L59" s="15"/>
      <c r="M59" s="14">
        <v>50973</v>
      </c>
      <c r="N59" s="14">
        <f t="shared" si="5"/>
        <v>37762</v>
      </c>
      <c r="O59" s="14">
        <v>13211</v>
      </c>
      <c r="P59" s="14">
        <f t="shared" si="7"/>
        <v>43771</v>
      </c>
      <c r="Q59" s="14">
        <v>7202</v>
      </c>
      <c r="R59" s="14">
        <v>38786</v>
      </c>
      <c r="S59" s="14">
        <f t="shared" si="9"/>
        <v>12187</v>
      </c>
      <c r="T59" s="14">
        <v>45681</v>
      </c>
      <c r="U59" s="14">
        <v>1139</v>
      </c>
      <c r="V59" s="14">
        <v>2074</v>
      </c>
      <c r="W59" s="15">
        <f t="shared" si="8"/>
        <v>2079</v>
      </c>
      <c r="X59" s="25">
        <f t="shared" si="3"/>
        <v>13.412954822308141</v>
      </c>
      <c r="Y59" s="26">
        <f t="shared" si="4"/>
        <v>9.9366331194946333</v>
      </c>
    </row>
    <row r="60" spans="1:25" x14ac:dyDescent="0.25">
      <c r="A60" s="24">
        <v>1964</v>
      </c>
      <c r="B60" s="14">
        <v>5436</v>
      </c>
      <c r="C60" s="14">
        <v>5436</v>
      </c>
      <c r="D60" s="14">
        <v>0</v>
      </c>
      <c r="E60" s="14">
        <f t="shared" si="6"/>
        <v>4663</v>
      </c>
      <c r="F60" s="14">
        <v>773</v>
      </c>
      <c r="G60" s="14">
        <v>3648</v>
      </c>
      <c r="H60" s="14">
        <v>1788</v>
      </c>
      <c r="I60" s="14">
        <v>5436</v>
      </c>
      <c r="J60" s="14"/>
      <c r="K60" s="14"/>
      <c r="L60" s="15"/>
      <c r="M60" s="14">
        <v>54178</v>
      </c>
      <c r="N60" s="14">
        <f t="shared" si="5"/>
        <v>39639</v>
      </c>
      <c r="O60" s="14">
        <v>14539</v>
      </c>
      <c r="P60" s="14">
        <f t="shared" si="7"/>
        <v>46230</v>
      </c>
      <c r="Q60" s="14">
        <v>7948</v>
      </c>
      <c r="R60" s="14">
        <v>40278</v>
      </c>
      <c r="S60" s="14">
        <f t="shared" si="9"/>
        <v>13900</v>
      </c>
      <c r="T60" s="14">
        <v>48177</v>
      </c>
      <c r="U60" s="14">
        <v>1200</v>
      </c>
      <c r="V60" s="14">
        <v>2463</v>
      </c>
      <c r="W60" s="15">
        <f t="shared" si="8"/>
        <v>2338</v>
      </c>
      <c r="X60" s="25">
        <f t="shared" si="3"/>
        <v>13.713766744872474</v>
      </c>
      <c r="Y60" s="26">
        <f t="shared" si="4"/>
        <v>10.033592971316772</v>
      </c>
    </row>
    <row r="61" spans="1:25" x14ac:dyDescent="0.25">
      <c r="A61" s="24">
        <v>1965</v>
      </c>
      <c r="B61" s="14">
        <v>6096</v>
      </c>
      <c r="C61" s="14">
        <v>6096</v>
      </c>
      <c r="D61" s="14">
        <v>0</v>
      </c>
      <c r="E61" s="14">
        <f t="shared" si="6"/>
        <v>5191</v>
      </c>
      <c r="F61" s="14">
        <v>905</v>
      </c>
      <c r="G61" s="14">
        <v>4141</v>
      </c>
      <c r="H61" s="14">
        <v>1955</v>
      </c>
      <c r="I61" s="14">
        <v>6096</v>
      </c>
      <c r="J61" s="14"/>
      <c r="K61" s="14"/>
      <c r="L61" s="15"/>
      <c r="M61" s="14">
        <v>58788</v>
      </c>
      <c r="N61" s="14">
        <f t="shared" si="5"/>
        <v>42943</v>
      </c>
      <c r="O61" s="14">
        <v>15845</v>
      </c>
      <c r="P61" s="14">
        <f t="shared" si="7"/>
        <v>50286</v>
      </c>
      <c r="Q61" s="14">
        <v>8502</v>
      </c>
      <c r="R61" s="14">
        <v>43853</v>
      </c>
      <c r="S61" s="14">
        <f t="shared" si="9"/>
        <v>14935</v>
      </c>
      <c r="T61" s="14">
        <v>52351</v>
      </c>
      <c r="U61" s="14">
        <v>1189</v>
      </c>
      <c r="V61" s="14">
        <v>2614</v>
      </c>
      <c r="W61" s="15">
        <f t="shared" si="8"/>
        <v>2634</v>
      </c>
      <c r="X61" s="25">
        <f t="shared" si="3"/>
        <v>14.195561558344782</v>
      </c>
      <c r="Y61" s="26">
        <f t="shared" si="4"/>
        <v>10.369463155746072</v>
      </c>
    </row>
    <row r="62" spans="1:25" x14ac:dyDescent="0.25">
      <c r="A62" s="24">
        <v>1966</v>
      </c>
      <c r="B62" s="14">
        <v>6449</v>
      </c>
      <c r="C62" s="14">
        <v>6449</v>
      </c>
      <c r="D62" s="14">
        <v>0</v>
      </c>
      <c r="E62" s="14">
        <f t="shared" si="6"/>
        <v>5606</v>
      </c>
      <c r="F62" s="14">
        <v>843</v>
      </c>
      <c r="G62" s="14">
        <v>4398</v>
      </c>
      <c r="H62" s="14">
        <v>2051</v>
      </c>
      <c r="I62" s="14">
        <v>6449</v>
      </c>
      <c r="J62" s="14"/>
      <c r="K62" s="14"/>
      <c r="L62" s="15"/>
      <c r="M62" s="14">
        <v>64352</v>
      </c>
      <c r="N62" s="14">
        <f t="shared" si="5"/>
        <v>46951</v>
      </c>
      <c r="O62" s="14">
        <v>17401</v>
      </c>
      <c r="P62" s="14">
        <f t="shared" si="7"/>
        <v>55041</v>
      </c>
      <c r="Q62" s="14">
        <v>9311</v>
      </c>
      <c r="R62" s="14">
        <v>48148</v>
      </c>
      <c r="S62" s="14">
        <f t="shared" si="9"/>
        <v>16204</v>
      </c>
      <c r="T62" s="14">
        <v>57211</v>
      </c>
      <c r="U62" s="14">
        <v>1298</v>
      </c>
      <c r="V62" s="14">
        <v>2916</v>
      </c>
      <c r="W62" s="15">
        <f t="shared" si="8"/>
        <v>2927</v>
      </c>
      <c r="X62" s="25">
        <f t="shared" si="3"/>
        <v>13.735596685906584</v>
      </c>
      <c r="Y62" s="26">
        <f t="shared" si="4"/>
        <v>10.021444554947786</v>
      </c>
    </row>
    <row r="63" spans="1:25" x14ac:dyDescent="0.25">
      <c r="A63" s="24">
        <v>1967</v>
      </c>
      <c r="B63" s="14">
        <v>6631</v>
      </c>
      <c r="C63" s="14">
        <v>6631</v>
      </c>
      <c r="D63" s="14">
        <v>0</v>
      </c>
      <c r="E63" s="14">
        <f t="shared" si="6"/>
        <v>5643</v>
      </c>
      <c r="F63" s="14">
        <v>988</v>
      </c>
      <c r="G63" s="14">
        <v>4518</v>
      </c>
      <c r="H63" s="14">
        <v>2113</v>
      </c>
      <c r="I63" s="14">
        <v>6631</v>
      </c>
      <c r="J63" s="14"/>
      <c r="K63" s="14"/>
      <c r="L63" s="15"/>
      <c r="M63" s="14">
        <v>68434</v>
      </c>
      <c r="N63" s="14">
        <f t="shared" si="5"/>
        <v>49343</v>
      </c>
      <c r="O63" s="14">
        <v>19091</v>
      </c>
      <c r="P63" s="14">
        <f t="shared" si="7"/>
        <v>58479</v>
      </c>
      <c r="Q63" s="14">
        <v>9955</v>
      </c>
      <c r="R63" s="14">
        <v>50722</v>
      </c>
      <c r="S63" s="14">
        <f t="shared" si="9"/>
        <v>17712</v>
      </c>
      <c r="T63" s="14">
        <v>60713</v>
      </c>
      <c r="U63" s="14">
        <v>1378</v>
      </c>
      <c r="V63" s="14">
        <v>3037</v>
      </c>
      <c r="W63" s="15">
        <f t="shared" si="8"/>
        <v>3306</v>
      </c>
      <c r="X63" s="25">
        <f t="shared" si="3"/>
        <v>13.438582980361957</v>
      </c>
      <c r="Y63" s="26">
        <f t="shared" si="4"/>
        <v>9.6896279627085953</v>
      </c>
    </row>
    <row r="64" spans="1:25" x14ac:dyDescent="0.25">
      <c r="A64" s="24">
        <v>1968</v>
      </c>
      <c r="B64" s="14">
        <v>7002</v>
      </c>
      <c r="C64" s="14">
        <v>7002</v>
      </c>
      <c r="D64" s="14">
        <v>0</v>
      </c>
      <c r="E64" s="14">
        <f t="shared" si="6"/>
        <v>5965</v>
      </c>
      <c r="F64" s="14">
        <v>1037</v>
      </c>
      <c r="G64" s="14">
        <v>4786</v>
      </c>
      <c r="H64" s="14">
        <v>2216</v>
      </c>
      <c r="I64" s="14">
        <v>7002</v>
      </c>
      <c r="J64" s="14"/>
      <c r="K64" s="14"/>
      <c r="L64" s="15"/>
      <c r="M64" s="14">
        <v>74458</v>
      </c>
      <c r="N64" s="14">
        <f t="shared" si="5"/>
        <v>53422</v>
      </c>
      <c r="O64" s="14">
        <v>21036</v>
      </c>
      <c r="P64" s="14">
        <f t="shared" si="7"/>
        <v>63835</v>
      </c>
      <c r="Q64" s="14">
        <v>10623</v>
      </c>
      <c r="R64" s="14">
        <v>55274</v>
      </c>
      <c r="S64" s="14">
        <f t="shared" si="9"/>
        <v>19184</v>
      </c>
      <c r="T64" s="14">
        <v>65887</v>
      </c>
      <c r="U64" s="14">
        <v>1503</v>
      </c>
      <c r="V64" s="14">
        <v>3227</v>
      </c>
      <c r="W64" s="15">
        <f t="shared" si="8"/>
        <v>3841</v>
      </c>
      <c r="X64" s="25">
        <f t="shared" si="3"/>
        <v>13.106959679532777</v>
      </c>
      <c r="Y64" s="26">
        <f t="shared" si="4"/>
        <v>9.4039592790566484</v>
      </c>
    </row>
    <row r="65" spans="1:25" x14ac:dyDescent="0.25">
      <c r="A65" s="24">
        <v>1969</v>
      </c>
      <c r="B65" s="14">
        <v>7416</v>
      </c>
      <c r="C65" s="14">
        <v>7416</v>
      </c>
      <c r="D65" s="14">
        <v>0</v>
      </c>
      <c r="E65" s="14">
        <f t="shared" si="6"/>
        <v>6281</v>
      </c>
      <c r="F65" s="14">
        <v>1135</v>
      </c>
      <c r="G65" s="14">
        <v>5072</v>
      </c>
      <c r="H65" s="14">
        <v>2344</v>
      </c>
      <c r="I65" s="14">
        <v>7416</v>
      </c>
      <c r="J65" s="14"/>
      <c r="K65" s="14"/>
      <c r="L65" s="15"/>
      <c r="M65" s="14">
        <v>76710</v>
      </c>
      <c r="N65" s="14">
        <f t="shared" si="5"/>
        <v>56535</v>
      </c>
      <c r="O65" s="14">
        <v>20175</v>
      </c>
      <c r="P65" s="14">
        <f t="shared" si="7"/>
        <v>66928</v>
      </c>
      <c r="Q65" s="14">
        <v>9782</v>
      </c>
      <c r="R65" s="14">
        <v>56347</v>
      </c>
      <c r="S65" s="14">
        <f t="shared" si="9"/>
        <v>20363</v>
      </c>
      <c r="T65" s="14">
        <v>67837</v>
      </c>
      <c r="U65" s="14">
        <v>1595</v>
      </c>
      <c r="V65" s="14">
        <v>3362</v>
      </c>
      <c r="W65" s="15">
        <f t="shared" si="8"/>
        <v>3916</v>
      </c>
      <c r="X65" s="25">
        <f t="shared" si="3"/>
        <v>13.117537808437252</v>
      </c>
      <c r="Y65" s="26">
        <f t="shared" si="4"/>
        <v>9.6675791943684004</v>
      </c>
    </row>
    <row r="66" spans="1:25" x14ac:dyDescent="0.25">
      <c r="A66" s="24">
        <v>1970</v>
      </c>
      <c r="B66" s="14">
        <v>7778</v>
      </c>
      <c r="C66" s="14">
        <v>7778</v>
      </c>
      <c r="D66" s="14">
        <v>0</v>
      </c>
      <c r="E66" s="14">
        <f t="shared" si="6"/>
        <v>6382</v>
      </c>
      <c r="F66" s="14">
        <v>1396</v>
      </c>
      <c r="G66" s="14">
        <v>5326</v>
      </c>
      <c r="H66" s="14">
        <v>2452</v>
      </c>
      <c r="I66" s="14">
        <v>7778</v>
      </c>
      <c r="J66" s="14"/>
      <c r="K66" s="14"/>
      <c r="L66" s="15"/>
      <c r="M66" s="14">
        <v>82909</v>
      </c>
      <c r="N66" s="14">
        <f t="shared" si="5"/>
        <v>61023</v>
      </c>
      <c r="O66" s="14">
        <v>21886</v>
      </c>
      <c r="P66" s="14">
        <f t="shared" si="7"/>
        <v>70271</v>
      </c>
      <c r="Q66" s="14">
        <v>12638</v>
      </c>
      <c r="R66" s="14">
        <v>60602</v>
      </c>
      <c r="S66" s="14">
        <f t="shared" si="9"/>
        <v>22307</v>
      </c>
      <c r="T66" s="14">
        <v>73001</v>
      </c>
      <c r="U66" s="14">
        <v>1813</v>
      </c>
      <c r="V66" s="14">
        <v>3486</v>
      </c>
      <c r="W66" s="15">
        <f t="shared" si="8"/>
        <v>4609</v>
      </c>
      <c r="X66" s="25">
        <f t="shared" si="3"/>
        <v>12.746013798076136</v>
      </c>
      <c r="Y66" s="26">
        <f t="shared" si="4"/>
        <v>9.3813699357126481</v>
      </c>
    </row>
    <row r="67" spans="1:25" x14ac:dyDescent="0.25">
      <c r="A67" s="24">
        <v>1971</v>
      </c>
      <c r="B67" s="14">
        <v>8082</v>
      </c>
      <c r="C67" s="14">
        <v>8082</v>
      </c>
      <c r="D67" s="14">
        <v>0</v>
      </c>
      <c r="E67" s="14">
        <f t="shared" si="6"/>
        <v>6773</v>
      </c>
      <c r="F67" s="14">
        <v>1309</v>
      </c>
      <c r="G67" s="14">
        <v>5489</v>
      </c>
      <c r="H67" s="14">
        <v>2593</v>
      </c>
      <c r="I67" s="14">
        <v>8082</v>
      </c>
      <c r="J67" s="14"/>
      <c r="K67" s="14"/>
      <c r="L67" s="15"/>
      <c r="M67" s="14">
        <v>88774</v>
      </c>
      <c r="N67" s="14">
        <f t="shared" si="5"/>
        <v>63330</v>
      </c>
      <c r="O67" s="14">
        <v>25444</v>
      </c>
      <c r="P67" s="14">
        <f t="shared" si="7"/>
        <v>75292</v>
      </c>
      <c r="Q67" s="14">
        <v>13482</v>
      </c>
      <c r="R67" s="14">
        <v>63974</v>
      </c>
      <c r="S67" s="14">
        <f t="shared" si="9"/>
        <v>24800</v>
      </c>
      <c r="T67" s="14">
        <v>77103</v>
      </c>
      <c r="U67" s="14">
        <v>2040</v>
      </c>
      <c r="V67" s="14">
        <v>4223</v>
      </c>
      <c r="W67" s="15">
        <f t="shared" si="8"/>
        <v>5408</v>
      </c>
      <c r="X67" s="25">
        <f t="shared" si="3"/>
        <v>12.761724301279015</v>
      </c>
      <c r="Y67" s="26">
        <f t="shared" si="4"/>
        <v>9.1040169418974024</v>
      </c>
    </row>
    <row r="68" spans="1:25" x14ac:dyDescent="0.25">
      <c r="A68" s="24">
        <v>1972</v>
      </c>
      <c r="B68" s="14">
        <v>8451</v>
      </c>
      <c r="C68" s="14">
        <v>8451</v>
      </c>
      <c r="D68" s="14">
        <v>0</v>
      </c>
      <c r="E68" s="14">
        <f t="shared" si="6"/>
        <v>6849</v>
      </c>
      <c r="F68" s="14">
        <v>1602</v>
      </c>
      <c r="G68" s="14">
        <v>5700</v>
      </c>
      <c r="H68" s="14">
        <v>2751</v>
      </c>
      <c r="I68" s="14">
        <v>8451</v>
      </c>
      <c r="J68" s="14"/>
      <c r="K68" s="14"/>
      <c r="L68" s="15"/>
      <c r="M68" s="14">
        <v>98210</v>
      </c>
      <c r="N68" s="14">
        <f t="shared" si="5"/>
        <v>68921</v>
      </c>
      <c r="O68" s="14">
        <v>29289</v>
      </c>
      <c r="P68" s="14">
        <f t="shared" si="7"/>
        <v>81238</v>
      </c>
      <c r="Q68" s="14">
        <v>16972</v>
      </c>
      <c r="R68" s="14">
        <v>69691</v>
      </c>
      <c r="S68" s="14">
        <f t="shared" si="9"/>
        <v>28519</v>
      </c>
      <c r="T68" s="14">
        <v>84606</v>
      </c>
      <c r="U68" s="14">
        <v>2493</v>
      </c>
      <c r="V68" s="14">
        <v>4639</v>
      </c>
      <c r="W68" s="15">
        <f t="shared" si="8"/>
        <v>6472</v>
      </c>
      <c r="X68" s="25">
        <f t="shared" si="3"/>
        <v>12.261865033879369</v>
      </c>
      <c r="Y68" s="26">
        <f t="shared" si="4"/>
        <v>8.6050300376743714</v>
      </c>
    </row>
    <row r="69" spans="1:25" x14ac:dyDescent="0.25">
      <c r="A69" s="24">
        <v>1973</v>
      </c>
      <c r="B69" s="14">
        <v>8850</v>
      </c>
      <c r="C69" s="14">
        <v>8850</v>
      </c>
      <c r="D69" s="14">
        <v>0</v>
      </c>
      <c r="E69" s="14">
        <f t="shared" si="6"/>
        <v>7172</v>
      </c>
      <c r="F69" s="14">
        <v>1678</v>
      </c>
      <c r="G69" s="14">
        <v>5867</v>
      </c>
      <c r="H69" s="14">
        <v>2983</v>
      </c>
      <c r="I69" s="14">
        <v>8850</v>
      </c>
      <c r="J69" s="14"/>
      <c r="K69" s="14"/>
      <c r="L69" s="15"/>
      <c r="M69" s="14">
        <v>105560</v>
      </c>
      <c r="N69" s="14">
        <f t="shared" si="5"/>
        <v>73456</v>
      </c>
      <c r="O69" s="14">
        <v>32104</v>
      </c>
      <c r="P69" s="14">
        <f t="shared" si="7"/>
        <v>90337</v>
      </c>
      <c r="Q69" s="14">
        <v>15223</v>
      </c>
      <c r="R69" s="14">
        <v>73697</v>
      </c>
      <c r="S69" s="14">
        <f t="shared" si="9"/>
        <v>31863</v>
      </c>
      <c r="T69" s="14">
        <v>90205</v>
      </c>
      <c r="U69" s="14">
        <v>2991</v>
      </c>
      <c r="V69" s="14">
        <v>5018</v>
      </c>
      <c r="W69" s="15">
        <f t="shared" si="8"/>
        <v>7346</v>
      </c>
      <c r="X69" s="25">
        <f t="shared" si="3"/>
        <v>12.048028751905902</v>
      </c>
      <c r="Y69" s="26">
        <f t="shared" si="4"/>
        <v>8.3838575217885563</v>
      </c>
    </row>
    <row r="70" spans="1:25" x14ac:dyDescent="0.25">
      <c r="A70" s="24">
        <v>1974</v>
      </c>
      <c r="B70" s="14">
        <v>9284</v>
      </c>
      <c r="C70" s="14">
        <v>9284</v>
      </c>
      <c r="D70" s="14">
        <v>0</v>
      </c>
      <c r="E70" s="14">
        <f t="shared" si="6"/>
        <v>7529</v>
      </c>
      <c r="F70" s="14">
        <v>1755</v>
      </c>
      <c r="G70" s="14">
        <v>6199</v>
      </c>
      <c r="H70" s="14">
        <v>3085</v>
      </c>
      <c r="I70" s="14">
        <v>9284</v>
      </c>
      <c r="J70" s="14"/>
      <c r="K70" s="14"/>
      <c r="L70" s="15"/>
      <c r="M70" s="14">
        <v>112139</v>
      </c>
      <c r="N70" s="14">
        <f t="shared" si="5"/>
        <v>77666</v>
      </c>
      <c r="O70" s="14">
        <v>34473</v>
      </c>
      <c r="P70" s="14">
        <f t="shared" si="7"/>
        <v>95534</v>
      </c>
      <c r="Q70" s="14">
        <v>16605</v>
      </c>
      <c r="R70" s="14">
        <v>77660</v>
      </c>
      <c r="S70" s="14">
        <f t="shared" si="9"/>
        <v>34479</v>
      </c>
      <c r="T70" s="14">
        <v>95879</v>
      </c>
      <c r="U70" s="14">
        <v>3147</v>
      </c>
      <c r="V70" s="14">
        <v>5247</v>
      </c>
      <c r="W70" s="15">
        <f t="shared" si="8"/>
        <v>7866</v>
      </c>
      <c r="X70" s="25">
        <f t="shared" ref="X70:X76" si="10">(C70/N70)*100</f>
        <v>11.953750675971468</v>
      </c>
      <c r="Y70" s="26">
        <f t="shared" ref="Y70:Y76" si="11">(C70/M70)*100</f>
        <v>8.2790108704375829</v>
      </c>
    </row>
    <row r="71" spans="1:25" x14ac:dyDescent="0.25">
      <c r="A71" s="24">
        <v>1975</v>
      </c>
      <c r="B71" s="14">
        <v>9742</v>
      </c>
      <c r="C71" s="14">
        <v>9742</v>
      </c>
      <c r="D71" s="14">
        <v>0</v>
      </c>
      <c r="E71" s="14">
        <f t="shared" si="6"/>
        <v>7940</v>
      </c>
      <c r="F71" s="14">
        <v>1802</v>
      </c>
      <c r="G71" s="14">
        <v>6457</v>
      </c>
      <c r="H71" s="14">
        <v>3285</v>
      </c>
      <c r="I71" s="14">
        <v>9742</v>
      </c>
      <c r="J71" s="14"/>
      <c r="K71" s="14"/>
      <c r="L71" s="15"/>
      <c r="M71" s="14">
        <v>122459</v>
      </c>
      <c r="N71" s="14">
        <f t="shared" si="5"/>
        <v>82252</v>
      </c>
      <c r="O71" s="14">
        <v>40207</v>
      </c>
      <c r="P71" s="14">
        <f t="shared" si="7"/>
        <v>105428</v>
      </c>
      <c r="Q71" s="14">
        <v>17031</v>
      </c>
      <c r="R71" s="14">
        <v>83955</v>
      </c>
      <c r="S71" s="14">
        <f t="shared" si="9"/>
        <v>38504</v>
      </c>
      <c r="T71" s="14">
        <v>102658</v>
      </c>
      <c r="U71" s="14">
        <v>4052</v>
      </c>
      <c r="V71" s="14">
        <v>6359</v>
      </c>
      <c r="W71" s="15">
        <f t="shared" si="8"/>
        <v>9390</v>
      </c>
      <c r="X71" s="25">
        <f t="shared" si="10"/>
        <v>11.844088897534407</v>
      </c>
      <c r="Y71" s="26">
        <f t="shared" si="11"/>
        <v>7.9553156566687626</v>
      </c>
    </row>
    <row r="72" spans="1:25" x14ac:dyDescent="0.25">
      <c r="A72" s="24">
        <v>1976</v>
      </c>
      <c r="B72" s="14">
        <v>10238</v>
      </c>
      <c r="C72" s="14">
        <v>10238</v>
      </c>
      <c r="D72" s="14">
        <v>0</v>
      </c>
      <c r="E72" s="14">
        <f t="shared" si="6"/>
        <v>8365</v>
      </c>
      <c r="F72" s="14">
        <v>1873</v>
      </c>
      <c r="G72" s="14">
        <v>6705</v>
      </c>
      <c r="H72" s="14">
        <v>3533</v>
      </c>
      <c r="I72" s="14">
        <v>10238</v>
      </c>
      <c r="J72" s="14"/>
      <c r="K72" s="14"/>
      <c r="L72" s="15"/>
      <c r="M72" s="14">
        <v>129442</v>
      </c>
      <c r="N72" s="14">
        <f t="shared" si="5"/>
        <v>85649</v>
      </c>
      <c r="O72" s="14">
        <v>43793</v>
      </c>
      <c r="P72" s="14">
        <f t="shared" si="7"/>
        <v>111994</v>
      </c>
      <c r="Q72" s="14">
        <v>17448</v>
      </c>
      <c r="R72" s="14">
        <v>86975</v>
      </c>
      <c r="S72" s="14">
        <f t="shared" si="9"/>
        <v>42467</v>
      </c>
      <c r="T72" s="14">
        <v>106145</v>
      </c>
      <c r="U72" s="14">
        <v>4779</v>
      </c>
      <c r="V72" s="14">
        <v>7372</v>
      </c>
      <c r="W72" s="15">
        <f t="shared" si="8"/>
        <v>11146</v>
      </c>
      <c r="X72" s="25">
        <f t="shared" si="10"/>
        <v>11.953437868509848</v>
      </c>
      <c r="Y72" s="26">
        <f t="shared" si="11"/>
        <v>7.9093339101682609</v>
      </c>
    </row>
    <row r="73" spans="1:25" x14ac:dyDescent="0.25">
      <c r="A73" s="24">
        <v>1977</v>
      </c>
      <c r="B73" s="14">
        <v>10623</v>
      </c>
      <c r="C73" s="14">
        <v>10623</v>
      </c>
      <c r="D73" s="14">
        <v>0</v>
      </c>
      <c r="E73" s="14">
        <f t="shared" si="6"/>
        <v>8563</v>
      </c>
      <c r="F73" s="14">
        <v>2060</v>
      </c>
      <c r="G73" s="14">
        <v>6783</v>
      </c>
      <c r="H73" s="14">
        <v>3840</v>
      </c>
      <c r="I73" s="14">
        <v>10623</v>
      </c>
      <c r="J73" s="14"/>
      <c r="K73" s="14"/>
      <c r="L73" s="15"/>
      <c r="M73" s="14">
        <v>136279</v>
      </c>
      <c r="N73" s="14">
        <f t="shared" si="5"/>
        <v>89565</v>
      </c>
      <c r="O73" s="14">
        <v>46714</v>
      </c>
      <c r="P73" s="14">
        <f t="shared" si="7"/>
        <v>114980</v>
      </c>
      <c r="Q73" s="14">
        <v>21299</v>
      </c>
      <c r="R73" s="14">
        <v>90033</v>
      </c>
      <c r="S73" s="14">
        <f t="shared" si="9"/>
        <v>46246</v>
      </c>
      <c r="T73" s="14">
        <v>111343</v>
      </c>
      <c r="U73" s="14">
        <v>5433</v>
      </c>
      <c r="V73" s="14">
        <v>8232</v>
      </c>
      <c r="W73" s="15">
        <f t="shared" si="8"/>
        <v>11271</v>
      </c>
      <c r="X73" s="25">
        <f t="shared" si="10"/>
        <v>11.860659855970525</v>
      </c>
      <c r="Y73" s="26">
        <f t="shared" si="11"/>
        <v>7.7950381203266836</v>
      </c>
    </row>
    <row r="74" spans="1:25" x14ac:dyDescent="0.25">
      <c r="A74" s="24">
        <v>1978</v>
      </c>
      <c r="B74" s="14">
        <v>11207</v>
      </c>
      <c r="C74" s="14">
        <v>11207</v>
      </c>
      <c r="D74" s="14">
        <v>0</v>
      </c>
      <c r="E74" s="14">
        <f t="shared" si="6"/>
        <v>8906</v>
      </c>
      <c r="F74" s="14">
        <v>2301</v>
      </c>
      <c r="G74" s="14">
        <v>7138</v>
      </c>
      <c r="H74" s="14">
        <v>4069</v>
      </c>
      <c r="I74" s="14">
        <v>11170</v>
      </c>
      <c r="J74" s="14">
        <v>25</v>
      </c>
      <c r="K74" s="14">
        <v>5</v>
      </c>
      <c r="L74" s="15">
        <v>7</v>
      </c>
      <c r="M74" s="14">
        <v>146732</v>
      </c>
      <c r="N74" s="14">
        <f t="shared" si="5"/>
        <v>94332</v>
      </c>
      <c r="O74" s="14">
        <v>52400</v>
      </c>
      <c r="P74" s="14">
        <f t="shared" si="7"/>
        <v>122934</v>
      </c>
      <c r="Q74" s="14">
        <v>23798</v>
      </c>
      <c r="R74" s="14">
        <v>96026</v>
      </c>
      <c r="S74" s="14">
        <f t="shared" si="9"/>
        <v>50706</v>
      </c>
      <c r="T74" s="14">
        <v>117728</v>
      </c>
      <c r="U74" s="14">
        <v>6358</v>
      </c>
      <c r="V74" s="14">
        <v>9631</v>
      </c>
      <c r="W74" s="15">
        <f t="shared" si="8"/>
        <v>13015</v>
      </c>
      <c r="X74" s="25">
        <f t="shared" si="10"/>
        <v>11.880379934698723</v>
      </c>
      <c r="Y74" s="26">
        <f t="shared" si="11"/>
        <v>7.6377341002644279</v>
      </c>
    </row>
    <row r="75" spans="1:25" x14ac:dyDescent="0.25">
      <c r="A75" s="24">
        <v>1979</v>
      </c>
      <c r="B75" s="14">
        <v>11604</v>
      </c>
      <c r="C75" s="14">
        <v>11604</v>
      </c>
      <c r="D75" s="14">
        <v>0</v>
      </c>
      <c r="E75" s="14">
        <f t="shared" si="6"/>
        <v>9036</v>
      </c>
      <c r="F75" s="14">
        <v>2568</v>
      </c>
      <c r="G75" s="14">
        <v>7366</v>
      </c>
      <c r="H75" s="14">
        <v>4238</v>
      </c>
      <c r="I75" s="14">
        <v>11539</v>
      </c>
      <c r="J75" s="14">
        <v>47</v>
      </c>
      <c r="K75" s="14">
        <v>7</v>
      </c>
      <c r="L75" s="15">
        <v>11</v>
      </c>
      <c r="M75" s="14">
        <v>152364</v>
      </c>
      <c r="N75" s="14">
        <f t="shared" si="5"/>
        <v>98144</v>
      </c>
      <c r="O75" s="14">
        <v>54220</v>
      </c>
      <c r="P75" s="14">
        <f t="shared" si="7"/>
        <v>127073</v>
      </c>
      <c r="Q75" s="14">
        <v>25291</v>
      </c>
      <c r="R75" s="14">
        <v>98874</v>
      </c>
      <c r="S75" s="14">
        <f t="shared" si="9"/>
        <v>53490</v>
      </c>
      <c r="T75" s="14">
        <v>118252</v>
      </c>
      <c r="U75" s="14">
        <v>7229</v>
      </c>
      <c r="V75" s="14">
        <v>10808</v>
      </c>
      <c r="W75" s="15">
        <f t="shared" si="8"/>
        <v>16075</v>
      </c>
      <c r="X75" s="25">
        <f t="shared" si="10"/>
        <v>11.823443104010433</v>
      </c>
      <c r="Y75" s="26">
        <f t="shared" si="11"/>
        <v>7.6159722769158069</v>
      </c>
    </row>
    <row r="76" spans="1:25" x14ac:dyDescent="0.25">
      <c r="A76" s="24">
        <v>1980</v>
      </c>
      <c r="B76" s="14">
        <v>11969</v>
      </c>
      <c r="C76" s="14">
        <v>11969</v>
      </c>
      <c r="D76" s="14">
        <v>0</v>
      </c>
      <c r="E76" s="14">
        <f t="shared" si="6"/>
        <v>8984</v>
      </c>
      <c r="F76" s="14">
        <v>2985</v>
      </c>
      <c r="G76" s="14">
        <v>7605</v>
      </c>
      <c r="H76" s="14">
        <v>4364</v>
      </c>
      <c r="I76" s="14">
        <v>11878</v>
      </c>
      <c r="J76" s="14">
        <v>80</v>
      </c>
      <c r="K76" s="14">
        <v>4</v>
      </c>
      <c r="L76" s="15">
        <v>7</v>
      </c>
      <c r="M76" s="14">
        <v>159572</v>
      </c>
      <c r="N76" s="14">
        <f t="shared" si="5"/>
        <v>103398</v>
      </c>
      <c r="O76" s="14">
        <v>56174</v>
      </c>
      <c r="P76" s="14">
        <f t="shared" si="7"/>
        <v>130145</v>
      </c>
      <c r="Q76" s="14">
        <v>29427</v>
      </c>
      <c r="R76" s="14">
        <v>103304</v>
      </c>
      <c r="S76" s="14">
        <f t="shared" si="9"/>
        <v>56268</v>
      </c>
      <c r="T76" s="14">
        <v>120599</v>
      </c>
      <c r="U76" s="14">
        <v>7942</v>
      </c>
      <c r="V76" s="14">
        <v>11804</v>
      </c>
      <c r="W76" s="15">
        <f t="shared" si="8"/>
        <v>19227</v>
      </c>
      <c r="X76" s="25">
        <f t="shared" si="10"/>
        <v>11.575659103657712</v>
      </c>
      <c r="Y76" s="26">
        <f t="shared" si="11"/>
        <v>7.5006893439951874</v>
      </c>
    </row>
    <row r="77" spans="1:25" x14ac:dyDescent="0.25">
      <c r="A77" s="24">
        <v>1981</v>
      </c>
      <c r="B77" s="14">
        <v>11519</v>
      </c>
      <c r="C77" s="14">
        <v>11519</v>
      </c>
      <c r="D77" s="14">
        <v>0</v>
      </c>
      <c r="E77" s="14">
        <v>8610</v>
      </c>
      <c r="F77" s="14">
        <v>2909</v>
      </c>
      <c r="G77" s="14">
        <v>7303</v>
      </c>
      <c r="H77" s="14">
        <v>4216</v>
      </c>
      <c r="I77" s="14">
        <v>11405</v>
      </c>
      <c r="J77" s="14">
        <v>100</v>
      </c>
      <c r="K77" s="14">
        <v>4</v>
      </c>
      <c r="L77" s="15">
        <v>10</v>
      </c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5"/>
      <c r="X77" s="25"/>
      <c r="Y77" s="26"/>
    </row>
    <row r="78" spans="1:25" x14ac:dyDescent="0.25">
      <c r="A78" s="24">
        <v>1982</v>
      </c>
      <c r="B78" s="14">
        <v>11878</v>
      </c>
      <c r="C78" s="14">
        <v>11878</v>
      </c>
      <c r="D78" s="14">
        <v>0</v>
      </c>
      <c r="E78" s="14">
        <v>8745</v>
      </c>
      <c r="F78" s="14">
        <v>3133</v>
      </c>
      <c r="G78" s="14">
        <v>7584</v>
      </c>
      <c r="H78" s="14">
        <v>4294</v>
      </c>
      <c r="I78" s="14">
        <v>11741</v>
      </c>
      <c r="J78" s="14">
        <v>121</v>
      </c>
      <c r="K78" s="14">
        <v>4</v>
      </c>
      <c r="L78" s="15">
        <v>12</v>
      </c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5"/>
      <c r="X78" s="25"/>
      <c r="Y78" s="26"/>
    </row>
    <row r="79" spans="1:25" x14ac:dyDescent="0.25">
      <c r="A79" s="24">
        <v>1983</v>
      </c>
      <c r="B79" s="14">
        <v>12237</v>
      </c>
      <c r="C79" s="14">
        <v>12237</v>
      </c>
      <c r="D79" s="14">
        <v>0</v>
      </c>
      <c r="E79" s="14">
        <v>8880</v>
      </c>
      <c r="F79" s="14">
        <v>3357</v>
      </c>
      <c r="G79" s="14">
        <v>7865</v>
      </c>
      <c r="H79" s="14">
        <v>4372</v>
      </c>
      <c r="I79" s="14">
        <v>12060</v>
      </c>
      <c r="J79" s="14">
        <v>155</v>
      </c>
      <c r="K79" s="14">
        <v>3</v>
      </c>
      <c r="L79" s="15">
        <v>19</v>
      </c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5"/>
      <c r="X79" s="25"/>
      <c r="Y79" s="26"/>
    </row>
    <row r="80" spans="1:25" x14ac:dyDescent="0.25">
      <c r="A80" s="24">
        <v>1984</v>
      </c>
      <c r="B80" s="14">
        <v>12571</v>
      </c>
      <c r="C80" s="14">
        <v>12571</v>
      </c>
      <c r="D80" s="14">
        <v>0</v>
      </c>
      <c r="E80" s="14">
        <v>9159</v>
      </c>
      <c r="F80" s="14">
        <v>3412</v>
      </c>
      <c r="G80" s="14">
        <v>7997</v>
      </c>
      <c r="H80" s="14">
        <v>4574</v>
      </c>
      <c r="I80" s="14">
        <v>12388</v>
      </c>
      <c r="J80" s="14">
        <v>163</v>
      </c>
      <c r="K80" s="14">
        <v>3</v>
      </c>
      <c r="L80" s="15">
        <v>17</v>
      </c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5"/>
      <c r="X80" s="25"/>
      <c r="Y80" s="26"/>
    </row>
    <row r="81" spans="1:25" x14ac:dyDescent="0.25">
      <c r="A81" s="24">
        <v>1985</v>
      </c>
      <c r="B81" s="14">
        <v>13149</v>
      </c>
      <c r="C81" s="14">
        <v>13149</v>
      </c>
      <c r="D81" s="14">
        <v>0</v>
      </c>
      <c r="E81" s="14">
        <v>9510</v>
      </c>
      <c r="F81" s="14">
        <v>3639</v>
      </c>
      <c r="G81" s="14">
        <v>8374</v>
      </c>
      <c r="H81" s="14">
        <v>4775</v>
      </c>
      <c r="I81" s="14">
        <v>12924</v>
      </c>
      <c r="J81" s="14">
        <v>203</v>
      </c>
      <c r="K81" s="14">
        <v>7</v>
      </c>
      <c r="L81" s="15">
        <v>15</v>
      </c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5"/>
      <c r="X81" s="25"/>
      <c r="Y81" s="26"/>
    </row>
    <row r="82" spans="1:25" x14ac:dyDescent="0.25">
      <c r="A82" s="24">
        <v>1986</v>
      </c>
      <c r="B82" s="14">
        <v>13573</v>
      </c>
      <c r="C82" s="14">
        <v>13573</v>
      </c>
      <c r="D82" s="14">
        <v>0</v>
      </c>
      <c r="E82" s="14">
        <v>9751</v>
      </c>
      <c r="F82" s="14">
        <v>3822</v>
      </c>
      <c r="G82" s="14">
        <v>8435</v>
      </c>
      <c r="H82" s="14">
        <v>5138</v>
      </c>
      <c r="I82" s="14">
        <v>13219</v>
      </c>
      <c r="J82" s="14">
        <v>325</v>
      </c>
      <c r="K82" s="14">
        <v>9</v>
      </c>
      <c r="L82" s="15">
        <v>20</v>
      </c>
      <c r="M82" s="14">
        <v>237700</v>
      </c>
      <c r="N82" s="14">
        <v>140416</v>
      </c>
      <c r="O82" s="14">
        <v>97284</v>
      </c>
      <c r="P82" s="14">
        <v>195864</v>
      </c>
      <c r="Q82" s="14">
        <v>41836</v>
      </c>
      <c r="R82" s="14">
        <v>137391</v>
      </c>
      <c r="S82" s="14">
        <v>100309</v>
      </c>
      <c r="T82" s="14">
        <v>148086</v>
      </c>
      <c r="U82" s="14">
        <v>13074</v>
      </c>
      <c r="V82" s="14">
        <v>18303</v>
      </c>
      <c r="W82" s="15">
        <v>58237</v>
      </c>
      <c r="X82" s="25">
        <f>(C82/N82)*100</f>
        <v>9.6662773473108476</v>
      </c>
      <c r="Y82" s="26">
        <f>(C82/M82)*100</f>
        <v>5.7101388304585612</v>
      </c>
    </row>
    <row r="83" spans="1:25" x14ac:dyDescent="0.25">
      <c r="A83" s="24">
        <v>1987</v>
      </c>
      <c r="B83" s="14">
        <v>13536</v>
      </c>
      <c r="C83" s="14">
        <v>13536</v>
      </c>
      <c r="D83" s="14">
        <v>0</v>
      </c>
      <c r="E83" s="14">
        <v>9708</v>
      </c>
      <c r="F83" s="14">
        <v>3828</v>
      </c>
      <c r="G83" s="14">
        <v>8220</v>
      </c>
      <c r="H83" s="14">
        <v>5316</v>
      </c>
      <c r="I83" s="14">
        <v>13066</v>
      </c>
      <c r="J83" s="14">
        <v>429</v>
      </c>
      <c r="K83" s="14">
        <v>11</v>
      </c>
      <c r="L83" s="15">
        <v>30</v>
      </c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5"/>
      <c r="X83" s="25"/>
      <c r="Y83" s="26"/>
    </row>
    <row r="84" spans="1:25" x14ac:dyDescent="0.25">
      <c r="A84" s="24">
        <v>1988</v>
      </c>
      <c r="B84" s="14">
        <v>13827</v>
      </c>
      <c r="C84" s="14">
        <v>13827</v>
      </c>
      <c r="D84" s="14">
        <v>0</v>
      </c>
      <c r="E84" s="14">
        <v>9782</v>
      </c>
      <c r="F84" s="14">
        <v>4045</v>
      </c>
      <c r="G84" s="14">
        <v>8198</v>
      </c>
      <c r="H84" s="14">
        <v>5629</v>
      </c>
      <c r="I84" s="14">
        <v>13269</v>
      </c>
      <c r="J84" s="14">
        <v>507</v>
      </c>
      <c r="K84" s="14">
        <v>11</v>
      </c>
      <c r="L84" s="15">
        <v>40</v>
      </c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5"/>
      <c r="X84" s="25"/>
      <c r="Y84" s="26"/>
    </row>
    <row r="85" spans="1:25" x14ac:dyDescent="0.25">
      <c r="A85" s="24">
        <v>1989</v>
      </c>
      <c r="B85" s="14">
        <v>13807</v>
      </c>
      <c r="C85" s="14">
        <v>13807</v>
      </c>
      <c r="D85" s="14">
        <v>0</v>
      </c>
      <c r="E85" s="14">
        <v>9708</v>
      </c>
      <c r="F85" s="14">
        <v>4099</v>
      </c>
      <c r="G85" s="14">
        <v>8070</v>
      </c>
      <c r="H85" s="14">
        <v>5737</v>
      </c>
      <c r="I85" s="14">
        <v>13147</v>
      </c>
      <c r="J85" s="14">
        <v>596</v>
      </c>
      <c r="K85" s="14">
        <v>18</v>
      </c>
      <c r="L85" s="15">
        <v>46</v>
      </c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5"/>
      <c r="X85" s="25"/>
      <c r="Y85" s="26"/>
    </row>
    <row r="86" spans="1:25" x14ac:dyDescent="0.25">
      <c r="A86" s="24">
        <v>1990</v>
      </c>
      <c r="B86" s="14">
        <v>14104</v>
      </c>
      <c r="C86" s="14">
        <v>14104</v>
      </c>
      <c r="D86" s="14">
        <v>0</v>
      </c>
      <c r="E86" s="14">
        <v>9936</v>
      </c>
      <c r="F86" s="14">
        <v>4168</v>
      </c>
      <c r="G86" s="14">
        <v>8110</v>
      </c>
      <c r="H86" s="14">
        <v>5994</v>
      </c>
      <c r="I86" s="14">
        <v>13340</v>
      </c>
      <c r="J86" s="14">
        <v>695</v>
      </c>
      <c r="K86" s="14">
        <v>20</v>
      </c>
      <c r="L86" s="15">
        <v>49</v>
      </c>
      <c r="M86" s="38">
        <v>293001</v>
      </c>
      <c r="N86" s="14">
        <v>164617</v>
      </c>
      <c r="O86" s="14">
        <v>128384</v>
      </c>
      <c r="P86" s="14">
        <v>240365</v>
      </c>
      <c r="Q86" s="14">
        <v>52636</v>
      </c>
      <c r="R86" s="14">
        <v>156106</v>
      </c>
      <c r="S86" s="14">
        <v>136895</v>
      </c>
      <c r="T86" s="14">
        <v>154262</v>
      </c>
      <c r="U86" s="14">
        <v>17944</v>
      </c>
      <c r="V86" s="14">
        <v>18923</v>
      </c>
      <c r="W86" s="15">
        <v>101872</v>
      </c>
      <c r="X86" s="25">
        <f>(C86/N86)*100</f>
        <v>8.5677663910774715</v>
      </c>
      <c r="Y86" s="26">
        <f>(C86/M86)*100</f>
        <v>4.8136354483431791</v>
      </c>
    </row>
    <row r="87" spans="1:25" x14ac:dyDescent="0.25">
      <c r="A87" s="24">
        <v>1991</v>
      </c>
      <c r="B87" s="14">
        <v>14347</v>
      </c>
      <c r="C87" s="14">
        <v>14347</v>
      </c>
      <c r="D87" s="14">
        <v>0</v>
      </c>
      <c r="E87" s="14">
        <v>10236</v>
      </c>
      <c r="F87" s="14">
        <v>4111</v>
      </c>
      <c r="G87" s="14">
        <v>8290</v>
      </c>
      <c r="H87" s="14">
        <v>6057</v>
      </c>
      <c r="I87" s="14">
        <v>13469</v>
      </c>
      <c r="J87" s="14">
        <v>789</v>
      </c>
      <c r="K87" s="14">
        <v>20</v>
      </c>
      <c r="L87" s="15">
        <v>69</v>
      </c>
      <c r="M87" s="38"/>
      <c r="N87" s="14"/>
      <c r="O87" s="14"/>
      <c r="P87" s="14"/>
      <c r="Q87" s="14"/>
      <c r="R87" s="14"/>
      <c r="S87" s="14"/>
      <c r="T87" s="14"/>
      <c r="U87" s="14"/>
      <c r="V87" s="14"/>
      <c r="W87" s="15"/>
      <c r="X87" s="25"/>
      <c r="Y87" s="26"/>
    </row>
    <row r="88" spans="1:25" x14ac:dyDescent="0.25">
      <c r="A88" s="24">
        <v>1992</v>
      </c>
      <c r="B88" s="14">
        <v>14473</v>
      </c>
      <c r="C88" s="14">
        <v>14473</v>
      </c>
      <c r="D88" s="14">
        <v>0</v>
      </c>
      <c r="E88" s="14">
        <v>10347</v>
      </c>
      <c r="F88" s="14">
        <v>4126</v>
      </c>
      <c r="G88" s="14">
        <v>8386</v>
      </c>
      <c r="H88" s="14">
        <v>6087</v>
      </c>
      <c r="I88" s="14">
        <v>13506</v>
      </c>
      <c r="J88" s="14">
        <v>860</v>
      </c>
      <c r="K88" s="14">
        <v>24</v>
      </c>
      <c r="L88" s="15">
        <v>83</v>
      </c>
      <c r="M88" s="38"/>
      <c r="N88" s="14"/>
      <c r="O88" s="14"/>
      <c r="P88" s="14"/>
      <c r="Q88" s="14"/>
      <c r="R88" s="14"/>
      <c r="S88" s="14"/>
      <c r="T88" s="14"/>
      <c r="U88" s="14"/>
      <c r="V88" s="14"/>
      <c r="W88" s="15"/>
      <c r="X88" s="25"/>
      <c r="Y88" s="26"/>
    </row>
    <row r="89" spans="1:25" x14ac:dyDescent="0.25">
      <c r="A89" s="24">
        <v>1993</v>
      </c>
      <c r="B89" s="14">
        <v>14298</v>
      </c>
      <c r="C89" s="14">
        <v>14298</v>
      </c>
      <c r="D89" s="14">
        <v>0</v>
      </c>
      <c r="E89" s="14">
        <v>10235</v>
      </c>
      <c r="F89" s="14">
        <v>4063</v>
      </c>
      <c r="G89" s="14">
        <v>8256</v>
      </c>
      <c r="H89" s="14">
        <v>6042</v>
      </c>
      <c r="I89" s="14">
        <v>13122</v>
      </c>
      <c r="J89" s="14">
        <v>967</v>
      </c>
      <c r="K89" s="14">
        <v>44</v>
      </c>
      <c r="L89" s="15">
        <v>165</v>
      </c>
      <c r="M89" s="38">
        <v>339000</v>
      </c>
      <c r="N89" s="14">
        <v>203000</v>
      </c>
      <c r="O89" s="14">
        <v>136000</v>
      </c>
      <c r="P89" s="14">
        <v>278000</v>
      </c>
      <c r="Q89" s="14">
        <v>61000</v>
      </c>
      <c r="R89" s="14">
        <v>179000</v>
      </c>
      <c r="S89" s="14">
        <v>160000</v>
      </c>
      <c r="T89" s="14">
        <v>152000</v>
      </c>
      <c r="U89" s="14">
        <v>17000</v>
      </c>
      <c r="V89" s="14">
        <v>23000</v>
      </c>
      <c r="W89" s="15">
        <v>147000</v>
      </c>
      <c r="X89" s="25">
        <f>(C89/N89)*100</f>
        <v>7.0433497536945815</v>
      </c>
      <c r="Y89" s="26">
        <f>(C89/M89)*100</f>
        <v>4.2176991150442475</v>
      </c>
    </row>
    <row r="90" spans="1:25" x14ac:dyDescent="0.25">
      <c r="A90" s="24">
        <v>1994</v>
      </c>
      <c r="B90" s="14">
        <v>14462</v>
      </c>
      <c r="C90" s="14">
        <v>14288</v>
      </c>
      <c r="D90" s="14">
        <v>0</v>
      </c>
      <c r="E90" s="14">
        <v>10203</v>
      </c>
      <c r="F90" s="14">
        <v>4086</v>
      </c>
      <c r="G90" s="14">
        <v>8077</v>
      </c>
      <c r="H90" s="14">
        <v>6211</v>
      </c>
      <c r="I90" s="14">
        <v>12867</v>
      </c>
      <c r="J90" s="14">
        <v>1139</v>
      </c>
      <c r="K90" s="14">
        <v>60</v>
      </c>
      <c r="L90" s="15">
        <v>223</v>
      </c>
      <c r="M90" s="38"/>
      <c r="N90" s="14"/>
      <c r="O90" s="14"/>
      <c r="P90" s="14"/>
      <c r="Q90" s="14"/>
      <c r="R90" s="14"/>
      <c r="S90" s="14"/>
      <c r="T90" s="14"/>
      <c r="U90" s="14"/>
      <c r="V90" s="14"/>
      <c r="W90" s="15"/>
      <c r="X90" s="25"/>
      <c r="Y90" s="26"/>
    </row>
    <row r="91" spans="1:25" x14ac:dyDescent="0.25">
      <c r="A91" s="24">
        <v>1995</v>
      </c>
      <c r="B91" s="14">
        <v>14946</v>
      </c>
      <c r="C91" s="14">
        <v>14720</v>
      </c>
      <c r="D91" s="14">
        <v>0</v>
      </c>
      <c r="E91" s="14">
        <v>10306</v>
      </c>
      <c r="F91" s="14">
        <v>4414</v>
      </c>
      <c r="G91" s="14">
        <v>8264</v>
      </c>
      <c r="H91" s="14">
        <v>6456</v>
      </c>
      <c r="I91" s="14">
        <v>12833</v>
      </c>
      <c r="J91" s="14">
        <v>1436</v>
      </c>
      <c r="K91" s="14">
        <v>88</v>
      </c>
      <c r="L91" s="15">
        <v>363</v>
      </c>
      <c r="M91" s="38">
        <v>384000</v>
      </c>
      <c r="N91" s="14">
        <v>227000</v>
      </c>
      <c r="O91" s="14">
        <v>157000</v>
      </c>
      <c r="P91" s="14">
        <v>312000</v>
      </c>
      <c r="Q91" s="14">
        <v>72000</v>
      </c>
      <c r="R91" s="14">
        <v>183000</v>
      </c>
      <c r="S91" s="14">
        <v>201000</v>
      </c>
      <c r="T91" s="14">
        <v>143000</v>
      </c>
      <c r="U91" s="14">
        <v>19000</v>
      </c>
      <c r="V91" s="14">
        <v>27000</v>
      </c>
      <c r="W91" s="15">
        <v>197000</v>
      </c>
      <c r="X91" s="25">
        <f>(C91/N91)*100</f>
        <v>6.4845814977973566</v>
      </c>
      <c r="Y91" s="26">
        <f>(C91/M91)*100</f>
        <v>3.833333333333333</v>
      </c>
    </row>
    <row r="92" spans="1:25" x14ac:dyDescent="0.25">
      <c r="A92" s="24">
        <v>1996</v>
      </c>
      <c r="B92" s="14">
        <v>15555</v>
      </c>
      <c r="C92" s="14">
        <v>15308</v>
      </c>
      <c r="D92" s="14">
        <v>0</v>
      </c>
      <c r="E92" s="14">
        <v>10584</v>
      </c>
      <c r="F92" s="14">
        <v>4724</v>
      </c>
      <c r="G92" s="14">
        <v>8465</v>
      </c>
      <c r="H92" s="14">
        <v>6843</v>
      </c>
      <c r="I92" s="14">
        <v>12784</v>
      </c>
      <c r="J92" s="14">
        <v>1764</v>
      </c>
      <c r="K92" s="14">
        <v>169</v>
      </c>
      <c r="L92" s="15">
        <v>591</v>
      </c>
      <c r="M92" s="38"/>
      <c r="N92" s="14"/>
      <c r="O92" s="14"/>
      <c r="P92" s="14"/>
      <c r="Q92" s="14"/>
      <c r="R92" s="14"/>
      <c r="S92" s="14"/>
      <c r="T92" s="14"/>
      <c r="U92" s="14"/>
      <c r="V92" s="14"/>
      <c r="W92" s="15"/>
      <c r="X92" s="25"/>
      <c r="Y92" s="26"/>
    </row>
    <row r="93" spans="1:25" x14ac:dyDescent="0.25">
      <c r="A93" s="24">
        <v>1997</v>
      </c>
      <c r="B93" s="14">
        <v>16327</v>
      </c>
      <c r="C93" s="14">
        <v>15705</v>
      </c>
      <c r="D93" s="14">
        <v>0</v>
      </c>
      <c r="E93" s="14">
        <v>10764</v>
      </c>
      <c r="F93" s="14">
        <v>4941</v>
      </c>
      <c r="G93" s="14">
        <v>8512</v>
      </c>
      <c r="H93" s="14">
        <v>7193</v>
      </c>
      <c r="I93" s="14">
        <v>12945</v>
      </c>
      <c r="J93" s="14">
        <v>1881</v>
      </c>
      <c r="K93" s="14">
        <v>163</v>
      </c>
      <c r="L93" s="15">
        <v>716</v>
      </c>
      <c r="M93" s="38">
        <v>394000</v>
      </c>
      <c r="N93" s="14">
        <v>225000</v>
      </c>
      <c r="O93" s="14">
        <v>169000</v>
      </c>
      <c r="P93" s="14">
        <v>320000</v>
      </c>
      <c r="Q93" s="14">
        <v>74000</v>
      </c>
      <c r="R93" s="14">
        <v>181000</v>
      </c>
      <c r="S93" s="14">
        <v>213000</v>
      </c>
      <c r="T93" s="14">
        <v>132000</v>
      </c>
      <c r="U93" s="14">
        <v>18000</v>
      </c>
      <c r="V93" s="14">
        <v>28000</v>
      </c>
      <c r="W93" s="15">
        <v>220000</v>
      </c>
      <c r="X93" s="25">
        <f>(C93/N93)*100</f>
        <v>6.98</v>
      </c>
      <c r="Y93" s="26">
        <f>(C93/M93)*100</f>
        <v>3.9860406091370559</v>
      </c>
    </row>
    <row r="94" spans="1:25" x14ac:dyDescent="0.25">
      <c r="A94" s="24">
        <v>1998</v>
      </c>
      <c r="B94" s="14">
        <v>17200</v>
      </c>
      <c r="C94" s="14">
        <v>16475</v>
      </c>
      <c r="D94" s="14">
        <v>352</v>
      </c>
      <c r="E94" s="14"/>
      <c r="F94" s="14"/>
      <c r="G94" s="14"/>
      <c r="H94" s="14"/>
      <c r="I94" s="14"/>
      <c r="J94" s="14"/>
      <c r="K94" s="14"/>
      <c r="L94" s="15"/>
      <c r="M94" s="38">
        <v>397000</v>
      </c>
      <c r="N94" s="14">
        <v>218000</v>
      </c>
      <c r="O94" s="14">
        <v>179000</v>
      </c>
      <c r="P94" s="14"/>
      <c r="Q94" s="14"/>
      <c r="R94" s="14"/>
      <c r="S94" s="14"/>
      <c r="T94" s="14"/>
      <c r="U94" s="14"/>
      <c r="V94" s="14"/>
      <c r="W94" s="15"/>
      <c r="X94" s="25">
        <f>(C94/N94)*100</f>
        <v>7.557339449541284</v>
      </c>
      <c r="Y94" s="26">
        <f>(C94/M94)*100</f>
        <v>4.1498740554156175</v>
      </c>
    </row>
    <row r="95" spans="1:25" x14ac:dyDescent="0.25">
      <c r="A95" s="24">
        <v>1999</v>
      </c>
      <c r="B95" s="14">
        <v>18404</v>
      </c>
      <c r="C95" s="14"/>
      <c r="D95" s="14"/>
      <c r="E95" s="14"/>
      <c r="F95" s="14"/>
      <c r="G95" s="14"/>
      <c r="H95" s="14"/>
      <c r="I95" s="14"/>
      <c r="J95" s="14"/>
      <c r="K95" s="14"/>
      <c r="L95" s="15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5"/>
      <c r="X95" s="25"/>
      <c r="Y95" s="26"/>
    </row>
    <row r="96" spans="1:25" x14ac:dyDescent="0.25">
      <c r="A96" s="24">
        <v>2000</v>
      </c>
      <c r="B96" s="14">
        <v>20421</v>
      </c>
      <c r="C96" s="14"/>
      <c r="D96" s="14"/>
      <c r="E96" s="14"/>
      <c r="F96" s="14"/>
      <c r="G96" s="14"/>
      <c r="H96" s="14"/>
      <c r="I96" s="14"/>
      <c r="J96" s="14"/>
      <c r="K96" s="14"/>
      <c r="L96" s="15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5"/>
      <c r="X96" s="25"/>
      <c r="Y96" s="26"/>
    </row>
    <row r="97" spans="1:25" x14ac:dyDescent="0.25">
      <c r="A97" s="24">
        <v>2001</v>
      </c>
      <c r="B97" s="14">
        <v>20828</v>
      </c>
      <c r="C97" s="14"/>
      <c r="D97" s="14"/>
      <c r="E97" s="14"/>
      <c r="F97" s="14"/>
      <c r="G97" s="14"/>
      <c r="H97" s="14"/>
      <c r="I97" s="14"/>
      <c r="J97" s="14"/>
      <c r="K97" s="14"/>
      <c r="L97" s="15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5"/>
      <c r="X97" s="25"/>
      <c r="Y97" s="26"/>
    </row>
    <row r="98" spans="1:25" x14ac:dyDescent="0.25">
      <c r="A98" s="24">
        <v>2002</v>
      </c>
      <c r="B98" s="14">
        <v>21324</v>
      </c>
      <c r="C98" s="14"/>
      <c r="D98" s="14"/>
      <c r="E98" s="14"/>
      <c r="F98" s="14"/>
      <c r="G98" s="14"/>
      <c r="H98" s="14"/>
      <c r="I98" s="14"/>
      <c r="J98" s="14"/>
      <c r="K98" s="14"/>
      <c r="L98" s="15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5"/>
      <c r="X98" s="25"/>
      <c r="Y98" s="26"/>
    </row>
    <row r="99" spans="1:25" x14ac:dyDescent="0.25">
      <c r="A99" s="24">
        <v>2003</v>
      </c>
      <c r="B99" s="14">
        <v>21879</v>
      </c>
      <c r="C99" s="14"/>
      <c r="D99" s="14"/>
      <c r="E99" s="14"/>
      <c r="F99" s="14"/>
      <c r="G99" s="14"/>
      <c r="H99" s="14"/>
      <c r="I99" s="14"/>
      <c r="J99" s="14"/>
      <c r="K99" s="14"/>
      <c r="L99" s="15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5"/>
      <c r="X99" s="25"/>
      <c r="Y99" s="26"/>
    </row>
    <row r="100" spans="1:25" ht="26.4" x14ac:dyDescent="0.25">
      <c r="A100" s="42">
        <v>2004</v>
      </c>
      <c r="B100" s="14">
        <v>21972</v>
      </c>
      <c r="C100" s="14"/>
      <c r="D100" s="14"/>
      <c r="E100" s="14"/>
      <c r="F100" s="14"/>
      <c r="G100" s="14"/>
      <c r="H100" s="14"/>
      <c r="I100" s="14"/>
      <c r="J100" s="14"/>
      <c r="K100" s="14"/>
      <c r="L100" s="15"/>
      <c r="M100" s="38">
        <v>744488</v>
      </c>
      <c r="N100" s="47" t="str">
        <f>TEXT(B100/M100,"0.0%")</f>
        <v>3.0%</v>
      </c>
      <c r="O100" s="48" t="str">
        <f>B100&amp;" ("&amp;N100&amp;")"</f>
        <v>21972 (3.0%)</v>
      </c>
      <c r="P100" s="14"/>
      <c r="Q100" s="14"/>
      <c r="R100" s="14"/>
      <c r="S100" s="14"/>
      <c r="T100" s="14"/>
      <c r="U100" s="14"/>
      <c r="V100" s="14"/>
      <c r="W100" s="15"/>
      <c r="X100" s="25"/>
      <c r="Y100" s="26"/>
    </row>
    <row r="101" spans="1:25" ht="26.4" x14ac:dyDescent="0.25">
      <c r="A101" s="42">
        <v>2005</v>
      </c>
      <c r="B101" s="14">
        <v>22082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5"/>
      <c r="M101" s="38">
        <v>735073</v>
      </c>
      <c r="N101" s="47" t="str">
        <f t="shared" ref="N101:N108" si="12">TEXT(B101/M101,"0.0%")</f>
        <v>3.0%</v>
      </c>
      <c r="O101" s="48" t="str">
        <f t="shared" ref="O101:O107" si="13">B101&amp;" ("&amp;N101&amp;")"</f>
        <v>22082 (3.0%)</v>
      </c>
      <c r="P101" s="14"/>
      <c r="Q101" s="14"/>
      <c r="R101" s="14"/>
      <c r="S101" s="14"/>
      <c r="T101" s="14"/>
      <c r="U101" s="14"/>
      <c r="V101" s="14"/>
      <c r="W101" s="15"/>
      <c r="X101" s="25"/>
      <c r="Y101" s="26"/>
    </row>
    <row r="102" spans="1:25" ht="26.4" x14ac:dyDescent="0.25">
      <c r="A102" s="42">
        <v>2006</v>
      </c>
      <c r="B102" s="14">
        <v>22569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5"/>
      <c r="M102" s="38">
        <v>741380</v>
      </c>
      <c r="N102" s="47" t="str">
        <f t="shared" si="12"/>
        <v>3.0%</v>
      </c>
      <c r="O102" s="48" t="str">
        <f t="shared" si="13"/>
        <v>22569 (3.0%)</v>
      </c>
      <c r="P102" s="14"/>
      <c r="Q102" s="14"/>
      <c r="R102" s="14"/>
      <c r="S102" s="14"/>
      <c r="T102" s="14"/>
      <c r="U102" s="14"/>
      <c r="V102" s="14"/>
      <c r="W102" s="15"/>
      <c r="X102" s="25"/>
      <c r="Y102" s="26"/>
    </row>
    <row r="103" spans="1:25" ht="26.4" x14ac:dyDescent="0.25">
      <c r="A103" s="42">
        <v>2007</v>
      </c>
      <c r="B103" s="14">
        <v>23439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5"/>
      <c r="M103" s="38">
        <v>761090</v>
      </c>
      <c r="N103" s="47" t="str">
        <f t="shared" si="12"/>
        <v>3.1%</v>
      </c>
      <c r="O103" s="48" t="str">
        <f t="shared" si="13"/>
        <v>23439 (3.1%)</v>
      </c>
      <c r="P103" s="14"/>
      <c r="Q103" s="14"/>
      <c r="R103" s="14"/>
      <c r="S103" s="14"/>
      <c r="T103" s="14"/>
      <c r="U103" s="14"/>
      <c r="V103" s="14"/>
      <c r="W103" s="15"/>
      <c r="X103" s="25"/>
      <c r="Y103" s="26"/>
    </row>
    <row r="104" spans="1:25" ht="26.4" x14ac:dyDescent="0.25">
      <c r="A104" s="42">
        <v>2008</v>
      </c>
      <c r="B104" s="14">
        <v>24686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5"/>
      <c r="M104" s="38">
        <v>799490</v>
      </c>
      <c r="N104" s="47" t="str">
        <f t="shared" si="12"/>
        <v>3.1%</v>
      </c>
      <c r="O104" s="48" t="str">
        <f t="shared" si="13"/>
        <v>24686 (3.1%)</v>
      </c>
      <c r="P104" s="14"/>
      <c r="Q104" s="14"/>
      <c r="R104" s="14"/>
      <c r="S104" s="14"/>
      <c r="T104" s="14"/>
      <c r="U104" s="14"/>
      <c r="V104" s="14"/>
      <c r="W104" s="15"/>
      <c r="X104" s="25"/>
      <c r="Y104" s="26"/>
    </row>
    <row r="105" spans="1:25" ht="26.4" x14ac:dyDescent="0.25">
      <c r="A105" s="42">
        <v>2009</v>
      </c>
      <c r="B105" s="14">
        <v>26243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5"/>
      <c r="M105" s="38">
        <v>837779</v>
      </c>
      <c r="N105" s="47" t="str">
        <f t="shared" si="12"/>
        <v>3.1%</v>
      </c>
      <c r="O105" s="48" t="str">
        <f t="shared" si="13"/>
        <v>26243 (3.1%)</v>
      </c>
      <c r="P105" s="14"/>
      <c r="Q105" s="14"/>
      <c r="R105" s="14"/>
      <c r="S105" s="14"/>
      <c r="T105" s="14"/>
      <c r="U105" s="14"/>
      <c r="V105" s="14"/>
      <c r="W105" s="15"/>
      <c r="X105" s="25"/>
      <c r="Y105" s="26"/>
    </row>
    <row r="106" spans="1:25" ht="26.4" x14ac:dyDescent="0.25">
      <c r="A106" s="42">
        <v>2010</v>
      </c>
      <c r="B106" s="14">
        <v>27694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5"/>
      <c r="M106" s="38">
        <v>892943</v>
      </c>
      <c r="N106" s="47" t="str">
        <f t="shared" si="12"/>
        <v>3.1%</v>
      </c>
      <c r="O106" s="48" t="str">
        <f t="shared" si="13"/>
        <v>27694 (3.1%)</v>
      </c>
      <c r="P106" s="14"/>
      <c r="Q106" s="14"/>
      <c r="R106" s="14"/>
      <c r="S106" s="14"/>
      <c r="T106" s="14"/>
      <c r="U106" s="14"/>
      <c r="V106" s="14"/>
      <c r="W106" s="15"/>
      <c r="X106" s="25"/>
      <c r="Y106" s="26"/>
    </row>
    <row r="107" spans="1:25" ht="26.4" x14ac:dyDescent="0.25">
      <c r="A107" s="42">
        <v>2011</v>
      </c>
      <c r="B107" s="14">
        <v>28193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5"/>
      <c r="M107" s="38">
        <v>938201</v>
      </c>
      <c r="N107" s="47" t="str">
        <f t="shared" si="12"/>
        <v>3.0%</v>
      </c>
      <c r="O107" s="48" t="str">
        <f t="shared" si="13"/>
        <v>28193 (3.0%)</v>
      </c>
      <c r="P107" s="14"/>
      <c r="Q107" s="14"/>
      <c r="R107" s="14"/>
      <c r="S107" s="14"/>
      <c r="T107" s="14"/>
      <c r="U107" s="14"/>
      <c r="V107" s="14"/>
      <c r="W107" s="15"/>
      <c r="X107" s="25"/>
      <c r="Y107" s="26"/>
    </row>
    <row r="108" spans="1:25" x14ac:dyDescent="0.25">
      <c r="A108" s="42">
        <v>2012</v>
      </c>
      <c r="B108" s="14">
        <v>27823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5"/>
      <c r="M108" s="38">
        <v>953373</v>
      </c>
      <c r="N108" s="47" t="str">
        <f t="shared" si="12"/>
        <v>2.9%</v>
      </c>
      <c r="O108" s="14"/>
      <c r="P108" s="14"/>
      <c r="Q108" s="14"/>
      <c r="R108" s="14"/>
      <c r="S108" s="14"/>
      <c r="T108" s="14"/>
      <c r="U108" s="14"/>
      <c r="V108" s="14"/>
      <c r="W108" s="15"/>
      <c r="X108" s="25"/>
      <c r="Y108" s="26"/>
    </row>
    <row r="109" spans="1:25" ht="13.8" thickBot="1" x14ac:dyDescent="0.3">
      <c r="A109" s="43">
        <v>2013</v>
      </c>
      <c r="B109" s="27">
        <v>28156</v>
      </c>
      <c r="C109" s="27"/>
      <c r="D109" s="27"/>
      <c r="E109" s="27"/>
      <c r="F109" s="27"/>
      <c r="G109" s="27"/>
      <c r="H109" s="27"/>
      <c r="I109" s="27"/>
      <c r="J109" s="27"/>
      <c r="K109" s="27"/>
      <c r="L109" s="28"/>
      <c r="M109" s="27"/>
      <c r="N109" s="27"/>
      <c r="O109" s="14"/>
      <c r="P109" s="27"/>
      <c r="Q109" s="27"/>
      <c r="R109" s="27"/>
      <c r="S109" s="27"/>
      <c r="T109" s="27"/>
      <c r="U109" s="27"/>
      <c r="V109" s="27"/>
      <c r="W109" s="28"/>
      <c r="X109" s="29"/>
      <c r="Y109" s="30"/>
    </row>
    <row r="110" spans="1:25" x14ac:dyDescent="0.25">
      <c r="A110" s="44">
        <v>2014</v>
      </c>
      <c r="B110" s="14">
        <v>29393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25"/>
      <c r="Y110" s="25"/>
    </row>
    <row r="111" spans="1:25" x14ac:dyDescent="0.25">
      <c r="A111" s="44">
        <v>2015</v>
      </c>
      <c r="B111" s="14">
        <v>30150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6"/>
      <c r="Y111" s="16"/>
    </row>
    <row r="112" spans="1:25" x14ac:dyDescent="0.25">
      <c r="A112" s="44">
        <v>2016</v>
      </c>
      <c r="B112" s="14">
        <v>30854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6"/>
      <c r="Y112" s="16"/>
    </row>
    <row r="113" spans="1:16" x14ac:dyDescent="0.25">
      <c r="A113" s="37" t="s">
        <v>21</v>
      </c>
    </row>
    <row r="114" spans="1:16" s="32" customFormat="1" x14ac:dyDescent="0.25">
      <c r="A114" s="31" t="s">
        <v>22</v>
      </c>
    </row>
    <row r="115" spans="1:16" x14ac:dyDescent="0.25">
      <c r="A115" s="18" t="s">
        <v>20</v>
      </c>
    </row>
    <row r="117" spans="1:16" x14ac:dyDescent="0.25">
      <c r="A117" s="31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</row>
    <row r="118" spans="1:16" s="17" customFormat="1" ht="15.6" x14ac:dyDescent="0.3">
      <c r="A118" s="33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</row>
    <row r="119" spans="1:16" s="17" customFormat="1" ht="15.6" x14ac:dyDescent="0.3">
      <c r="A119" s="33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P119" s="41" t="s">
        <v>26</v>
      </c>
    </row>
    <row r="120" spans="1:16" x14ac:dyDescent="0.25">
      <c r="A120" s="31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</row>
    <row r="121" spans="1:16" x14ac:dyDescent="0.25">
      <c r="A121" s="31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</row>
    <row r="122" spans="1:16" x14ac:dyDescent="0.25">
      <c r="A122" s="31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</row>
    <row r="123" spans="1:16" x14ac:dyDescent="0.25">
      <c r="A123" s="31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</row>
    <row r="124" spans="1:16" x14ac:dyDescent="0.25">
      <c r="A124" s="31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</row>
    <row r="125" spans="1:16" x14ac:dyDescent="0.25">
      <c r="A125" s="31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</row>
    <row r="126" spans="1:16" x14ac:dyDescent="0.25">
      <c r="A126" s="31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</row>
    <row r="127" spans="1:16" x14ac:dyDescent="0.25">
      <c r="A127" s="31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</row>
    <row r="128" spans="1:16" x14ac:dyDescent="0.25">
      <c r="A128" s="31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</row>
    <row r="129" spans="1:13" x14ac:dyDescent="0.25">
      <c r="A129" s="31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</row>
    <row r="130" spans="1:13" x14ac:dyDescent="0.25">
      <c r="A130" s="31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</row>
    <row r="131" spans="1:13" x14ac:dyDescent="0.25">
      <c r="A131" s="31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</row>
    <row r="132" spans="1:13" x14ac:dyDescent="0.25">
      <c r="A132" s="31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</row>
    <row r="133" spans="1:13" x14ac:dyDescent="0.25">
      <c r="A133" s="31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</row>
    <row r="134" spans="1:13" x14ac:dyDescent="0.25">
      <c r="A134" s="31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</row>
    <row r="135" spans="1:13" x14ac:dyDescent="0.25">
      <c r="A135" s="31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</row>
    <row r="136" spans="1:13" x14ac:dyDescent="0.2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</row>
    <row r="137" spans="1:13" x14ac:dyDescent="0.25">
      <c r="A137" s="31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</row>
    <row r="138" spans="1:13" x14ac:dyDescent="0.25">
      <c r="A138" s="31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</row>
    <row r="139" spans="1:13" x14ac:dyDescent="0.25">
      <c r="A139" s="31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</row>
    <row r="140" spans="1:13" x14ac:dyDescent="0.25">
      <c r="A140" s="31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</row>
    <row r="141" spans="1:13" x14ac:dyDescent="0.25">
      <c r="A141" s="31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</row>
    <row r="142" spans="1:13" x14ac:dyDescent="0.25">
      <c r="A142" s="31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</row>
    <row r="143" spans="1:13" x14ac:dyDescent="0.25">
      <c r="A143" s="31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</row>
    <row r="144" spans="1:13" x14ac:dyDescent="0.25">
      <c r="A144" s="31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</row>
    <row r="145" spans="1:19" x14ac:dyDescent="0.25">
      <c r="A145" s="31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</row>
    <row r="146" spans="1:19" x14ac:dyDescent="0.25">
      <c r="A146" s="31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</row>
    <row r="147" spans="1:19" x14ac:dyDescent="0.25">
      <c r="A147" s="31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</row>
    <row r="148" spans="1:19" x14ac:dyDescent="0.25">
      <c r="A148" s="31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</row>
    <row r="149" spans="1:19" x14ac:dyDescent="0.25">
      <c r="A149" s="31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</row>
    <row r="150" spans="1:19" x14ac:dyDescent="0.25">
      <c r="A150" s="31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S150" s="4" t="s">
        <v>23</v>
      </c>
    </row>
    <row r="151" spans="1:19" x14ac:dyDescent="0.25">
      <c r="A151" s="31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</row>
    <row r="152" spans="1:19" x14ac:dyDescent="0.25">
      <c r="A152" s="31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</row>
    <row r="153" spans="1:19" x14ac:dyDescent="0.25">
      <c r="A153" s="31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</row>
    <row r="154" spans="1:19" x14ac:dyDescent="0.25">
      <c r="A154" s="31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</row>
    <row r="155" spans="1:19" x14ac:dyDescent="0.25">
      <c r="A155" s="31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</row>
    <row r="156" spans="1:19" x14ac:dyDescent="0.25">
      <c r="A156" s="31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</row>
    <row r="157" spans="1:19" x14ac:dyDescent="0.25">
      <c r="A157" s="31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</row>
    <row r="158" spans="1:19" x14ac:dyDescent="0.25">
      <c r="A158" s="31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</row>
    <row r="159" spans="1:19" x14ac:dyDescent="0.25">
      <c r="A159" s="31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</row>
    <row r="160" spans="1:19" x14ac:dyDescent="0.25">
      <c r="A160" s="31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</row>
    <row r="161" spans="1:13" x14ac:dyDescent="0.25">
      <c r="A161" s="31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</row>
    <row r="162" spans="1:13" x14ac:dyDescent="0.25">
      <c r="A162" s="31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</row>
    <row r="164" spans="1:13" x14ac:dyDescent="0.25">
      <c r="K164" s="39" t="s">
        <v>24</v>
      </c>
    </row>
    <row r="165" spans="1:13" x14ac:dyDescent="0.25">
      <c r="K165" s="39"/>
    </row>
    <row r="166" spans="1:13" x14ac:dyDescent="0.25">
      <c r="K166" s="40" t="s">
        <v>25</v>
      </c>
    </row>
  </sheetData>
  <mergeCells count="2">
    <mergeCell ref="A4:L4"/>
    <mergeCell ref="M4:W4"/>
  </mergeCells>
  <phoneticPr fontId="6" type="noConversion"/>
  <hyperlinks>
    <hyperlink ref="K166" r:id="rId1" location="higher#ixzz3IfLTEeSV" display="http://www.southafrica.info/about/education/education.htm - higher#ixzz3IfLTEeSV"/>
  </hyperlinks>
  <pageMargins left="0.74803149606299213" right="0.74803149606299213" top="0.98425196850393704" bottom="0.98425196850393704" header="0.51181102362204722" footer="0.51181102362204722"/>
  <pageSetup paperSize="9" orientation="landscape" r:id="rId2"/>
  <headerFooter alignWithMargins="0"/>
  <colBreaks count="1" manualBreakCount="1">
    <brk id="13" min="119" max="149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6F1E087C04C41BD3FEB3AE981BA6A" ma:contentTypeVersion="2" ma:contentTypeDescription="Create a new document." ma:contentTypeScope="" ma:versionID="db2a21e783c606ab20e446a166221373">
  <xsd:schema xmlns:xsd="http://www.w3.org/2001/XMLSchema" xmlns:xs="http://www.w3.org/2001/XMLSchema" xmlns:p="http://schemas.microsoft.com/office/2006/metadata/properties" xmlns:ns1="http://schemas.microsoft.com/sharepoint/v3" xmlns:ns2="8df8337c-4e81-442e-97da-cf869c9a6eb5" targetNamespace="http://schemas.microsoft.com/office/2006/metadata/properties" ma:root="true" ma:fieldsID="ebd875e2d7b45f6c41267b308a1aeeea" ns1:_="" ns2:_="">
    <xsd:import namespace="http://schemas.microsoft.com/sharepoint/v3"/>
    <xsd:import namespace="8df8337c-4e81-442e-97da-cf869c9a6eb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8337c-4e81-442e-97da-cf869c9a6e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EE0511-C131-4F39-B56E-4D19CB6394F3}"/>
</file>

<file path=customXml/itemProps2.xml><?xml version="1.0" encoding="utf-8"?>
<ds:datastoreItem xmlns:ds="http://schemas.openxmlformats.org/officeDocument/2006/customXml" ds:itemID="{2BE71EA0-FFEA-448E-A902-1AC8A4C581A6}"/>
</file>

<file path=customXml/itemProps3.xml><?xml version="1.0" encoding="utf-8"?>
<ds:datastoreItem xmlns:ds="http://schemas.openxmlformats.org/officeDocument/2006/customXml" ds:itemID="{9230ADB6-C8B8-463D-AF1C-93045DBBE0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Figuur 1</vt:lpstr>
      <vt:lpstr>Data</vt:lpstr>
    </vt:vector>
  </TitlesOfParts>
  <Company>University of Stellenbosch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Kistner, L &lt;lkistner@sun.ac.za&gt;</cp:lastModifiedBy>
  <cp:lastPrinted>2014-11-10T11:59:46Z</cp:lastPrinted>
  <dcterms:created xsi:type="dcterms:W3CDTF">2005-09-20T12:00:03Z</dcterms:created>
  <dcterms:modified xsi:type="dcterms:W3CDTF">2016-11-21T08:15:34Z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0x0101006DA6F1E087C04C41BD3FEB3AE981BA6A</vt:lpwstr>
  </property>
</Properties>
</file>