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vdil\Desktop\Bedryfsielkunde\Website\2020\"/>
    </mc:Choice>
  </mc:AlternateContent>
  <xr:revisionPtr revIDLastSave="0" documentId="8_{7329B1E2-F86E-419D-81A3-B45C6B9937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pt - Voorgeskrewe Boekelys_1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4" i="1"/>
  <c r="I16" i="1"/>
  <c r="I15" i="1"/>
  <c r="I27" i="1"/>
  <c r="I5" i="1" l="1"/>
  <c r="I6" i="1" l="1"/>
  <c r="I4" i="1"/>
  <c r="I7" i="1"/>
  <c r="I9" i="1"/>
  <c r="I11" i="1" l="1"/>
  <c r="I10" i="1"/>
  <c r="I36" i="1"/>
  <c r="I35" i="1"/>
  <c r="I31" i="1"/>
  <c r="I33" i="1"/>
  <c r="I28" i="1"/>
  <c r="I24" i="1"/>
  <c r="I23" i="1"/>
  <c r="I22" i="1"/>
  <c r="I21" i="1"/>
  <c r="I20" i="1"/>
  <c r="I19" i="1"/>
  <c r="I14" i="1"/>
  <c r="I8" i="1"/>
  <c r="I3" i="1"/>
</calcChain>
</file>

<file path=xl/sharedStrings.xml><?xml version="1.0" encoding="utf-8"?>
<sst xmlns="http://schemas.openxmlformats.org/spreadsheetml/2006/main" count="255" uniqueCount="167">
  <si>
    <t>Module</t>
  </si>
  <si>
    <t>10403-774</t>
  </si>
  <si>
    <t xml:space="preserve">Councelling Skills in Everyday Life                                                                                     </t>
  </si>
  <si>
    <t xml:space="preserve">Palgrave Macmillan                                             </t>
  </si>
  <si>
    <t xml:space="preserve">Careers: An Organisational Perspective                                                                                  </t>
  </si>
  <si>
    <t xml:space="preserve">Juta                                                           </t>
  </si>
  <si>
    <t>10553-114</t>
  </si>
  <si>
    <t xml:space="preserve">The psychology of work and organisations                                                                                </t>
  </si>
  <si>
    <t xml:space="preserve">Cengage learning                                               </t>
  </si>
  <si>
    <t>10553-214</t>
  </si>
  <si>
    <t>10553-224</t>
  </si>
  <si>
    <t xml:space="preserve">Global and Southern African Perspectives:  Consumer Behaviour                                                           </t>
  </si>
  <si>
    <t xml:space="preserve">Pearson                                                        </t>
  </si>
  <si>
    <t>10553-314</t>
  </si>
  <si>
    <t xml:space="preserve">Finemore Introduction to Labour Relations in South Africa                                                               </t>
  </si>
  <si>
    <t>10553-324</t>
  </si>
  <si>
    <t xml:space="preserve">Practicing Training and Development in South African Organisations                                                      </t>
  </si>
  <si>
    <t>10667-876</t>
  </si>
  <si>
    <t xml:space="preserve">Furnham, A.,Taylor, J.                                                                                                </t>
  </si>
  <si>
    <t xml:space="preserve">Bad apples:  Identify, prevent and manage negative behavior at work                                                     </t>
  </si>
  <si>
    <t xml:space="preserve">New York, NY. Palgrave Macmillan                               </t>
  </si>
  <si>
    <t>10711-882</t>
  </si>
  <si>
    <t>10744-771</t>
  </si>
  <si>
    <t xml:space="preserve">Oxford University Press                                        </t>
  </si>
  <si>
    <t>11915-785</t>
  </si>
  <si>
    <t xml:space="preserve">Contemporary issues in human resource management                                                                        </t>
  </si>
  <si>
    <t>12945-872</t>
  </si>
  <si>
    <t xml:space="preserve">Egan, G                                                                                                               </t>
  </si>
  <si>
    <t xml:space="preserve">Cengage Learning EMEA                                          </t>
  </si>
  <si>
    <t>12946-881</t>
  </si>
  <si>
    <t xml:space="preserve">Block, Peter                                                                                                          </t>
  </si>
  <si>
    <t xml:space="preserve">Flawless Consulting                                                                                                     </t>
  </si>
  <si>
    <t xml:space="preserve">Wiley                                                          </t>
  </si>
  <si>
    <t>12992-875</t>
  </si>
  <si>
    <t xml:space="preserve">Cummings, T.G.,Worley, C.G.                                                                                           </t>
  </si>
  <si>
    <t xml:space="preserve">Cengage Learning                                               </t>
  </si>
  <si>
    <t>Sem</t>
  </si>
  <si>
    <t>Name</t>
  </si>
  <si>
    <t>Contact person</t>
  </si>
  <si>
    <t>Contact e-mail</t>
  </si>
  <si>
    <t>Contact tel</t>
  </si>
  <si>
    <t>Authors</t>
  </si>
  <si>
    <t>Title</t>
  </si>
  <si>
    <t>ISBN</t>
  </si>
  <si>
    <t>Binding</t>
  </si>
  <si>
    <t>Issue year</t>
  </si>
  <si>
    <t>NBR Issue</t>
  </si>
  <si>
    <t>Publisher</t>
  </si>
  <si>
    <t>IP - Introduction to Industrial Psychology</t>
  </si>
  <si>
    <t>Mr T Mariri</t>
  </si>
  <si>
    <t>tmariri@sun.ac.za</t>
  </si>
  <si>
    <t>021-808-9440</t>
  </si>
  <si>
    <t xml:space="preserve">Paperback </t>
  </si>
  <si>
    <t>IP - Occupational Psychology</t>
  </si>
  <si>
    <t xml:space="preserve">Mrs M de Wet                                         </t>
  </si>
  <si>
    <t>mdew@sun.ac.za</t>
  </si>
  <si>
    <t>021-808-3019</t>
  </si>
  <si>
    <t>IP - Ergonomics</t>
  </si>
  <si>
    <t>Groover, Mikell P.</t>
  </si>
  <si>
    <t>Introduction to Human Factors and Ergonomics</t>
  </si>
  <si>
    <t>Pearson</t>
  </si>
  <si>
    <t>IP - Psychometrics</t>
  </si>
  <si>
    <t>IP - Consumer Behaviour</t>
  </si>
  <si>
    <t>IP - Human Resource Management</t>
  </si>
  <si>
    <t xml:space="preserve">Human Resource Management in South Africa                                                                            </t>
  </si>
  <si>
    <t>IP - Labour Relations</t>
  </si>
  <si>
    <t xml:space="preserve">LexisNexis South Africa                                        </t>
  </si>
  <si>
    <t>IP - Human Resource Development</t>
  </si>
  <si>
    <t xml:space="preserve">Mrs LT Bailey                                        </t>
  </si>
  <si>
    <t>ltb@sun.ac.za</t>
  </si>
  <si>
    <t xml:space="preserve">021-808-2599          </t>
  </si>
  <si>
    <t>10553-348</t>
  </si>
  <si>
    <t>IP - Organisational Psychology</t>
  </si>
  <si>
    <t xml:space="preserve">Organizational Behaviour, Global and Southern African Perspectives                        </t>
  </si>
  <si>
    <t>Industrial Psychology (Occupational Therapy)</t>
  </si>
  <si>
    <t>Industrial Psychology (Special)</t>
  </si>
  <si>
    <t xml:space="preserve">Mrs M Visser                                         </t>
  </si>
  <si>
    <t>mvis@sun.ac.za</t>
  </si>
  <si>
    <t>021-808-2961</t>
  </si>
  <si>
    <t xml:space="preserve">McGraw-Hill                                                    </t>
  </si>
  <si>
    <t>Year</t>
  </si>
  <si>
    <t>Applied Psychological &amp; Performance Assessment</t>
  </si>
  <si>
    <t>Prof A Odendaal</t>
  </si>
  <si>
    <t>odendaala@sun.ac.za</t>
  </si>
  <si>
    <t>021-808-3001</t>
  </si>
  <si>
    <t xml:space="preserve">Introduction to Psychological Assessment in the South African Context                                                </t>
  </si>
  <si>
    <t>Occupational and Career Psychology</t>
  </si>
  <si>
    <t>10388-781</t>
  </si>
  <si>
    <t>Industrial Relations: Theory &amp; Practice</t>
  </si>
  <si>
    <t>ggc@sun.ac.za</t>
  </si>
  <si>
    <t xml:space="preserve">021-808-3595          </t>
  </si>
  <si>
    <t xml:space="preserve">Bendix, S                                                                                                             </t>
  </si>
  <si>
    <t xml:space="preserve">Labour Relations:  a South African Perspective                                                                          </t>
  </si>
  <si>
    <t>10716-784</t>
  </si>
  <si>
    <t>Strategic Human Resources Development</t>
  </si>
  <si>
    <t xml:space="preserve">Noe, Raymond A.                                                                                                       </t>
  </si>
  <si>
    <t xml:space="preserve">Employee Training and Development                                                                                       </t>
  </si>
  <si>
    <t>12942-775</t>
  </si>
  <si>
    <t>Organisational Psychology:  Contemporary</t>
  </si>
  <si>
    <t>Dr W Boonzaier</t>
  </si>
  <si>
    <t>bb@sun.ac.za</t>
  </si>
  <si>
    <t xml:space="preserve">021-808-4555           </t>
  </si>
  <si>
    <t>Werner, A.</t>
  </si>
  <si>
    <t>Organisational Behaviour - A Contemporary South African Perspective</t>
  </si>
  <si>
    <t>Van Schaik</t>
  </si>
  <si>
    <t>Strat Human Resources Management I</t>
  </si>
  <si>
    <t>Mr M Meyer</t>
  </si>
  <si>
    <t>marius1@sun.ac.za</t>
  </si>
  <si>
    <t>021-808-3011</t>
  </si>
  <si>
    <t xml:space="preserve">Oxford University Press                                </t>
  </si>
  <si>
    <t>Counselling Skills for the Workplace</t>
  </si>
  <si>
    <t xml:space="preserve">Mrs M Boonzaier                                      </t>
  </si>
  <si>
    <t>mib@sun.ac.za</t>
  </si>
  <si>
    <t>021-808-2556</t>
  </si>
  <si>
    <r>
      <t xml:space="preserve">The Skilled Helper:  A Client-centered Approach: </t>
    </r>
    <r>
      <rPr>
        <b/>
        <sz val="10"/>
        <color rgb="FFFF0000"/>
        <rFont val="Comic Sans MS"/>
        <family val="4"/>
      </rPr>
      <t xml:space="preserve"> E-Book </t>
    </r>
    <r>
      <rPr>
        <sz val="10"/>
        <color theme="1"/>
        <rFont val="Comic Sans MS"/>
        <family val="4"/>
      </rPr>
      <t xml:space="preserve">                                                                       </t>
    </r>
  </si>
  <si>
    <t>Organisational Development and Change</t>
  </si>
  <si>
    <t xml:space="preserve">Dr W Boonzaier                                       </t>
  </si>
  <si>
    <t xml:space="preserve">Organization Development &amp; Change                                                                                       </t>
  </si>
  <si>
    <t>Cengage Learning</t>
  </si>
  <si>
    <t>adamss@sun.ac.za</t>
  </si>
  <si>
    <t>021-808-9542</t>
  </si>
  <si>
    <t>Professional Consultation and Ethics</t>
  </si>
  <si>
    <t>Strategic and Ethical Leadership</t>
  </si>
  <si>
    <t>14027-876</t>
  </si>
  <si>
    <t>Psychological Assessment in Practice</t>
  </si>
  <si>
    <t>Cohen, R.J.</t>
  </si>
  <si>
    <t>Psychological Testing and Assesment</t>
  </si>
  <si>
    <t>McGraw-Hill, New York</t>
  </si>
  <si>
    <t>Mrs S Goosen</t>
  </si>
  <si>
    <t>susan.goosen60@gmail.com</t>
  </si>
  <si>
    <t>021-808-2962</t>
  </si>
  <si>
    <t>10553-252</t>
  </si>
  <si>
    <t>10553-262</t>
  </si>
  <si>
    <t>10553-144</t>
  </si>
  <si>
    <t>44776-244 (SPES)</t>
  </si>
  <si>
    <t>44776-354 (SPES)</t>
  </si>
  <si>
    <t>36846-132 (ARB)</t>
  </si>
  <si>
    <t>Dr S Adams</t>
  </si>
  <si>
    <t xml:space="preserve">021-808-9542       </t>
  </si>
  <si>
    <t>Essentials of Personnel Assessment and Selection</t>
  </si>
  <si>
    <t>Routledge</t>
  </si>
  <si>
    <t>Dr SP Adams</t>
  </si>
  <si>
    <t>Woods, S.A.;  West, M.A.</t>
  </si>
  <si>
    <t>Highhouse, S.;  Doverspike, D.;  Guion, R.M.</t>
  </si>
  <si>
    <t>Wärnich, S.;  Carrell, M.R.;  Elbert, N.F.;  Hatfield, R.D.</t>
  </si>
  <si>
    <t>Schiffman, L.;  Kanuk, L.;  Bagraim.;  Brijball;   Parumasur;  Du Preez</t>
  </si>
  <si>
    <t>Coetzee, M.</t>
  </si>
  <si>
    <t>Finnemore, M.;  Koekemoer, G.M.;  Joubert, Y.T. (Contributed)</t>
  </si>
  <si>
    <t>Botha, J.;  Coetzee, M.;  Kiley, J.;  Truman, K.;  Tshilongamulenzhe, M.C.</t>
  </si>
  <si>
    <t>Robbins;  Judge,S.P.;  Judge, T.A.;  Odendaal, A.  &amp;  Roodt, G.</t>
  </si>
  <si>
    <t>Foxcroft, C.;  Roodt, G.</t>
  </si>
  <si>
    <t>Gerald, K.;  Gerald, D.</t>
  </si>
  <si>
    <t>Grobler, P.;  Bothma, R.;  Brewster, C.;  Carey, L.;  Holland, P.</t>
  </si>
  <si>
    <t>021-808-2960</t>
  </si>
  <si>
    <t>Industrial Relations: Theory &amp; Practice (Perspectives &amp; Parties)</t>
  </si>
  <si>
    <t>10388-782</t>
  </si>
  <si>
    <t>Industrial Relations: Theory &amp; Practice (Process)</t>
  </si>
  <si>
    <t>10550-873</t>
  </si>
  <si>
    <t>Intermediate Statistics &amp; Computer Usage</t>
  </si>
  <si>
    <t>Prof D de Bruin</t>
  </si>
  <si>
    <t>deondb@sun.ac.za</t>
  </si>
  <si>
    <t>021-808-3009</t>
  </si>
  <si>
    <t>Keith, Timothy Z.</t>
  </si>
  <si>
    <t>Multiple Regression and Beyond</t>
  </si>
  <si>
    <t>Performance Dysfunction in the Workplace</t>
  </si>
  <si>
    <t xml:space="preserve">Yukl, Gary A.                                                                                                            </t>
  </si>
  <si>
    <t xml:space="preserve">Leadership in Organizations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</si>
</sst>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10"/>
      <color theme="10"/>
      <name val="Comic Sans MS"/>
      <family val="4"/>
    </font>
    <font>
      <sz val="10"/>
      <color rgb="FFFF0000"/>
      <name val="Comic Sans MS"/>
      <family val="4"/>
    </font>
    <font>
      <sz val="10"/>
      <name val="Comic Sans MS"/>
      <family val="4"/>
    </font>
    <font>
      <b/>
      <sz val="10"/>
      <color rgb="FFFF0000"/>
      <name val="Comic Sans MS"/>
      <family val="4"/>
    </font>
    <font>
      <sz val="11"/>
      <color theme="1"/>
      <name val="Comic Sans MS"/>
      <family val="4"/>
    </font>
    <font>
      <sz val="11"/>
      <color rgb="FFFF0000"/>
      <name val="Comic Sans MS"/>
      <family val="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/>
    <xf numFmtId="0" fontId="23" fillId="0" borderId="0" xfId="0" applyFont="1" applyFill="1"/>
    <xf numFmtId="0" fontId="22" fillId="0" borderId="0" xfId="0" applyFont="1" applyFill="1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21" fillId="0" borderId="10" xfId="42" applyFont="1" applyBorder="1"/>
    <xf numFmtId="0" fontId="19" fillId="0" borderId="10" xfId="0" applyFont="1" applyBorder="1" applyAlignment="1"/>
    <xf numFmtId="0" fontId="20" fillId="0" borderId="10" xfId="42" applyBorder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/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0" fontId="26" fillId="0" borderId="10" xfId="0" applyFont="1" applyBorder="1"/>
    <xf numFmtId="0" fontId="25" fillId="0" borderId="10" xfId="0" applyFont="1" applyBorder="1" applyAlignment="1"/>
    <xf numFmtId="0" fontId="23" fillId="0" borderId="10" xfId="0" applyFont="1" applyBorder="1"/>
    <xf numFmtId="0" fontId="22" fillId="0" borderId="10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dew@sun.ac.za" TargetMode="External"/><Relationship Id="rId13" Type="http://schemas.openxmlformats.org/officeDocument/2006/relationships/hyperlink" Target="mailto:odendaala@sun.ac.za" TargetMode="External"/><Relationship Id="rId18" Type="http://schemas.openxmlformats.org/officeDocument/2006/relationships/hyperlink" Target="mailto:mdew@sun.ac.za" TargetMode="External"/><Relationship Id="rId26" Type="http://schemas.openxmlformats.org/officeDocument/2006/relationships/hyperlink" Target="mailto:deondb@sun.ac.za" TargetMode="External"/><Relationship Id="rId3" Type="http://schemas.openxmlformats.org/officeDocument/2006/relationships/hyperlink" Target="mailto:odendaala@sun.ac.za" TargetMode="External"/><Relationship Id="rId21" Type="http://schemas.openxmlformats.org/officeDocument/2006/relationships/hyperlink" Target="mailto:susan.goosen60@gmail.com" TargetMode="External"/><Relationship Id="rId7" Type="http://schemas.openxmlformats.org/officeDocument/2006/relationships/hyperlink" Target="mailto:mdew@sun.ac.za" TargetMode="External"/><Relationship Id="rId12" Type="http://schemas.openxmlformats.org/officeDocument/2006/relationships/hyperlink" Target="mailto:bb@sun.ac.za" TargetMode="External"/><Relationship Id="rId17" Type="http://schemas.openxmlformats.org/officeDocument/2006/relationships/hyperlink" Target="mailto:bb@sun.ac.za" TargetMode="External"/><Relationship Id="rId25" Type="http://schemas.openxmlformats.org/officeDocument/2006/relationships/hyperlink" Target="mailto:marius1@sun.ac.za" TargetMode="External"/><Relationship Id="rId2" Type="http://schemas.openxmlformats.org/officeDocument/2006/relationships/hyperlink" Target="mailto:ltb@sun.ac.za" TargetMode="External"/><Relationship Id="rId16" Type="http://schemas.openxmlformats.org/officeDocument/2006/relationships/hyperlink" Target="mailto:ltb@sun.ac.za" TargetMode="External"/><Relationship Id="rId20" Type="http://schemas.openxmlformats.org/officeDocument/2006/relationships/hyperlink" Target="mailto:adamss@sun.ac.za" TargetMode="External"/><Relationship Id="rId1" Type="http://schemas.openxmlformats.org/officeDocument/2006/relationships/hyperlink" Target="mailto:ltb@sun.ac.za" TargetMode="External"/><Relationship Id="rId6" Type="http://schemas.openxmlformats.org/officeDocument/2006/relationships/hyperlink" Target="mailto:bb@sun.ac.za" TargetMode="External"/><Relationship Id="rId11" Type="http://schemas.openxmlformats.org/officeDocument/2006/relationships/hyperlink" Target="mailto:mib@sun.ac.za" TargetMode="External"/><Relationship Id="rId24" Type="http://schemas.openxmlformats.org/officeDocument/2006/relationships/hyperlink" Target="mailto:mvis@sun.ac.za" TargetMode="External"/><Relationship Id="rId5" Type="http://schemas.openxmlformats.org/officeDocument/2006/relationships/hyperlink" Target="mailto:mvis@sun.ac.za" TargetMode="External"/><Relationship Id="rId15" Type="http://schemas.openxmlformats.org/officeDocument/2006/relationships/hyperlink" Target="mailto:tmariri@sun.ac.za" TargetMode="External"/><Relationship Id="rId23" Type="http://schemas.openxmlformats.org/officeDocument/2006/relationships/hyperlink" Target="mailto:mvis@sun.ac.za" TargetMode="External"/><Relationship Id="rId10" Type="http://schemas.openxmlformats.org/officeDocument/2006/relationships/hyperlink" Target="mailto:mvis@sun.ac.za" TargetMode="External"/><Relationship Id="rId19" Type="http://schemas.openxmlformats.org/officeDocument/2006/relationships/hyperlink" Target="mailto:marius1@sun.ac.za" TargetMode="External"/><Relationship Id="rId4" Type="http://schemas.openxmlformats.org/officeDocument/2006/relationships/hyperlink" Target="mailto:mvis@sun.ac.za" TargetMode="External"/><Relationship Id="rId9" Type="http://schemas.openxmlformats.org/officeDocument/2006/relationships/hyperlink" Target="mailto:ggc@sun.ac.za" TargetMode="External"/><Relationship Id="rId14" Type="http://schemas.openxmlformats.org/officeDocument/2006/relationships/hyperlink" Target="mailto:tmariri@sun.ac.za" TargetMode="External"/><Relationship Id="rId22" Type="http://schemas.openxmlformats.org/officeDocument/2006/relationships/hyperlink" Target="mailto:tmariri@sun.ac.z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120" zoomScaleNormal="120" workbookViewId="0">
      <selection activeCell="C11" sqref="C11"/>
    </sheetView>
  </sheetViews>
  <sheetFormatPr defaultRowHeight="15.6" x14ac:dyDescent="0.35"/>
  <cols>
    <col min="1" max="1" width="18.6640625" style="4" customWidth="1"/>
    <col min="2" max="2" width="5.6640625" style="4" customWidth="1"/>
    <col min="3" max="3" width="45.6640625" style="5" customWidth="1"/>
    <col min="4" max="4" width="18.6640625" style="5" customWidth="1"/>
    <col min="5" max="5" width="18.6640625" style="5" hidden="1" customWidth="1"/>
    <col min="6" max="6" width="14.6640625" style="5" hidden="1" customWidth="1"/>
    <col min="7" max="7" width="50.6640625" style="5" customWidth="1"/>
    <col min="8" max="8" width="55.6640625" style="5" customWidth="1"/>
    <col min="9" max="9" width="15.5546875" style="4" bestFit="1" customWidth="1"/>
    <col min="10" max="10" width="8.88671875" style="5" customWidth="1"/>
    <col min="11" max="11" width="7.6640625" style="4" customWidth="1"/>
    <col min="12" max="12" width="5.6640625" style="4" customWidth="1"/>
    <col min="13" max="13" width="48.44140625" style="4" customWidth="1"/>
    <col min="14" max="14" width="9.109375" style="5"/>
  </cols>
  <sheetData>
    <row r="1" spans="1:13" s="1" customFormat="1" ht="24.9" customHeight="1" x14ac:dyDescent="0.3">
      <c r="A1" s="10" t="s">
        <v>0</v>
      </c>
      <c r="B1" s="10" t="s">
        <v>36</v>
      </c>
      <c r="C1" s="11" t="s">
        <v>37</v>
      </c>
      <c r="D1" s="11" t="s">
        <v>38</v>
      </c>
      <c r="E1" s="11" t="s">
        <v>39</v>
      </c>
      <c r="F1" s="12" t="s">
        <v>40</v>
      </c>
      <c r="G1" s="11" t="s">
        <v>41</v>
      </c>
      <c r="H1" s="11" t="s">
        <v>42</v>
      </c>
      <c r="I1" s="10" t="s">
        <v>43</v>
      </c>
      <c r="J1" s="10" t="s">
        <v>44</v>
      </c>
      <c r="K1" s="12" t="s">
        <v>45</v>
      </c>
      <c r="L1" s="12" t="s">
        <v>46</v>
      </c>
      <c r="M1" s="10" t="s">
        <v>47</v>
      </c>
    </row>
    <row r="2" spans="1:13" s="1" customFormat="1" ht="9.9" customHeight="1" x14ac:dyDescent="0.3">
      <c r="A2" s="10"/>
      <c r="B2" s="10"/>
      <c r="C2" s="11"/>
      <c r="D2" s="11"/>
      <c r="E2" s="11"/>
      <c r="F2" s="12"/>
      <c r="G2" s="11"/>
      <c r="H2" s="11"/>
      <c r="I2" s="10"/>
      <c r="J2" s="10"/>
      <c r="K2" s="12"/>
      <c r="L2" s="12"/>
      <c r="M2" s="10"/>
    </row>
    <row r="3" spans="1:13" s="2" customFormat="1" ht="18" customHeight="1" x14ac:dyDescent="0.4">
      <c r="A3" s="13" t="s">
        <v>6</v>
      </c>
      <c r="B3" s="13">
        <v>1</v>
      </c>
      <c r="C3" s="14" t="s">
        <v>48</v>
      </c>
      <c r="D3" s="14" t="s">
        <v>49</v>
      </c>
      <c r="E3" s="15" t="s">
        <v>50</v>
      </c>
      <c r="F3" s="16" t="s">
        <v>51</v>
      </c>
      <c r="G3" s="14" t="s">
        <v>142</v>
      </c>
      <c r="H3" s="14" t="s">
        <v>7</v>
      </c>
      <c r="I3" s="13" t="str">
        <f>"9781408072455"</f>
        <v>9781408072455</v>
      </c>
      <c r="J3" s="13" t="s">
        <v>52</v>
      </c>
      <c r="K3" s="13">
        <v>2015</v>
      </c>
      <c r="L3" s="13">
        <v>2</v>
      </c>
      <c r="M3" s="14" t="s">
        <v>35</v>
      </c>
    </row>
    <row r="4" spans="1:13" s="2" customFormat="1" ht="18" customHeight="1" x14ac:dyDescent="0.4">
      <c r="A4" s="13" t="s">
        <v>133</v>
      </c>
      <c r="B4" s="13">
        <v>2</v>
      </c>
      <c r="C4" s="14" t="s">
        <v>63</v>
      </c>
      <c r="D4" s="14" t="s">
        <v>106</v>
      </c>
      <c r="E4" s="17" t="s">
        <v>107</v>
      </c>
      <c r="F4" s="16" t="s">
        <v>108</v>
      </c>
      <c r="G4" s="14" t="s">
        <v>144</v>
      </c>
      <c r="H4" s="14" t="s">
        <v>64</v>
      </c>
      <c r="I4" s="13" t="str">
        <f>"9781473751125"</f>
        <v>9781473751125</v>
      </c>
      <c r="J4" s="13" t="s">
        <v>52</v>
      </c>
      <c r="K4" s="13">
        <v>2018</v>
      </c>
      <c r="L4" s="13">
        <v>6</v>
      </c>
      <c r="M4" s="14" t="s">
        <v>35</v>
      </c>
    </row>
    <row r="5" spans="1:13" s="2" customFormat="1" ht="18" customHeight="1" x14ac:dyDescent="0.4">
      <c r="A5" s="13" t="s">
        <v>9</v>
      </c>
      <c r="B5" s="13">
        <v>1</v>
      </c>
      <c r="C5" s="14" t="s">
        <v>61</v>
      </c>
      <c r="D5" s="14" t="s">
        <v>137</v>
      </c>
      <c r="E5" s="17" t="s">
        <v>119</v>
      </c>
      <c r="F5" s="16" t="s">
        <v>138</v>
      </c>
      <c r="G5" s="14" t="s">
        <v>143</v>
      </c>
      <c r="H5" s="14" t="s">
        <v>139</v>
      </c>
      <c r="I5" s="13" t="str">
        <f>"9781138914599"</f>
        <v>9781138914599</v>
      </c>
      <c r="J5" s="13" t="s">
        <v>52</v>
      </c>
      <c r="K5" s="13">
        <v>2016</v>
      </c>
      <c r="L5" s="13">
        <v>2</v>
      </c>
      <c r="M5" s="14" t="s">
        <v>140</v>
      </c>
    </row>
    <row r="6" spans="1:13" s="2" customFormat="1" ht="18" customHeight="1" x14ac:dyDescent="0.4">
      <c r="A6" s="13" t="s">
        <v>10</v>
      </c>
      <c r="B6" s="13">
        <v>1</v>
      </c>
      <c r="C6" s="14" t="s">
        <v>62</v>
      </c>
      <c r="D6" s="14" t="s">
        <v>128</v>
      </c>
      <c r="E6" s="17" t="s">
        <v>129</v>
      </c>
      <c r="F6" s="16" t="s">
        <v>130</v>
      </c>
      <c r="G6" s="14" t="s">
        <v>145</v>
      </c>
      <c r="H6" s="14" t="s">
        <v>11</v>
      </c>
      <c r="I6" s="13" t="str">
        <f>"9781775785033"</f>
        <v>9781775785033</v>
      </c>
      <c r="J6" s="13" t="s">
        <v>52</v>
      </c>
      <c r="K6" s="13">
        <v>2014</v>
      </c>
      <c r="L6" s="13">
        <v>1</v>
      </c>
      <c r="M6" s="14" t="s">
        <v>12</v>
      </c>
    </row>
    <row r="7" spans="1:13" s="2" customFormat="1" ht="18" customHeight="1" x14ac:dyDescent="0.4">
      <c r="A7" s="13" t="s">
        <v>131</v>
      </c>
      <c r="B7" s="13">
        <v>2</v>
      </c>
      <c r="C7" s="14" t="s">
        <v>53</v>
      </c>
      <c r="D7" s="14" t="s">
        <v>54</v>
      </c>
      <c r="E7" s="15" t="s">
        <v>55</v>
      </c>
      <c r="F7" s="16" t="s">
        <v>56</v>
      </c>
      <c r="G7" s="14" t="s">
        <v>146</v>
      </c>
      <c r="H7" s="14" t="s">
        <v>4</v>
      </c>
      <c r="I7" s="13" t="str">
        <f>"9781485111986"</f>
        <v>9781485111986</v>
      </c>
      <c r="J7" s="13" t="s">
        <v>52</v>
      </c>
      <c r="K7" s="13">
        <v>2015</v>
      </c>
      <c r="L7" s="13">
        <v>5</v>
      </c>
      <c r="M7" s="14" t="s">
        <v>5</v>
      </c>
    </row>
    <row r="8" spans="1:13" s="2" customFormat="1" ht="18" customHeight="1" x14ac:dyDescent="0.4">
      <c r="A8" s="13" t="s">
        <v>132</v>
      </c>
      <c r="B8" s="13">
        <v>2</v>
      </c>
      <c r="C8" s="14" t="s">
        <v>57</v>
      </c>
      <c r="D8" s="14" t="s">
        <v>49</v>
      </c>
      <c r="E8" s="15" t="s">
        <v>50</v>
      </c>
      <c r="F8" s="16" t="s">
        <v>51</v>
      </c>
      <c r="G8" s="14" t="s">
        <v>58</v>
      </c>
      <c r="H8" s="14" t="s">
        <v>59</v>
      </c>
      <c r="I8" s="13" t="str">
        <f>"9781787268319"</f>
        <v>9781787268319</v>
      </c>
      <c r="J8" s="13"/>
      <c r="K8" s="13">
        <v>2018</v>
      </c>
      <c r="L8" s="13">
        <v>1</v>
      </c>
      <c r="M8" s="14" t="s">
        <v>60</v>
      </c>
    </row>
    <row r="9" spans="1:13" s="8" customFormat="1" ht="18" customHeight="1" x14ac:dyDescent="0.4">
      <c r="A9" s="18" t="s">
        <v>13</v>
      </c>
      <c r="B9" s="18">
        <v>1</v>
      </c>
      <c r="C9" s="19" t="s">
        <v>65</v>
      </c>
      <c r="D9" s="19" t="s">
        <v>49</v>
      </c>
      <c r="E9" s="15" t="s">
        <v>50</v>
      </c>
      <c r="F9" s="20" t="s">
        <v>51</v>
      </c>
      <c r="G9" s="19" t="s">
        <v>147</v>
      </c>
      <c r="H9" s="19" t="s">
        <v>14</v>
      </c>
      <c r="I9" s="18" t="str">
        <f>"9780409129175"</f>
        <v>9780409129175</v>
      </c>
      <c r="J9" s="18" t="s">
        <v>52</v>
      </c>
      <c r="K9" s="18">
        <v>2018</v>
      </c>
      <c r="L9" s="18">
        <v>12</v>
      </c>
      <c r="M9" s="19" t="s">
        <v>66</v>
      </c>
    </row>
    <row r="10" spans="1:13" s="2" customFormat="1" ht="18" customHeight="1" x14ac:dyDescent="0.4">
      <c r="A10" s="13" t="s">
        <v>15</v>
      </c>
      <c r="B10" s="13">
        <v>1</v>
      </c>
      <c r="C10" s="14" t="s">
        <v>67</v>
      </c>
      <c r="D10" s="14" t="s">
        <v>68</v>
      </c>
      <c r="E10" s="15" t="s">
        <v>69</v>
      </c>
      <c r="F10" s="16" t="s">
        <v>70</v>
      </c>
      <c r="G10" s="14" t="s">
        <v>148</v>
      </c>
      <c r="H10" s="14" t="s">
        <v>16</v>
      </c>
      <c r="I10" s="13" t="str">
        <f>"9781485129448"</f>
        <v>9781485129448</v>
      </c>
      <c r="J10" s="13" t="s">
        <v>52</v>
      </c>
      <c r="K10" s="13">
        <v>2019</v>
      </c>
      <c r="L10" s="13">
        <v>3</v>
      </c>
      <c r="M10" s="14" t="s">
        <v>5</v>
      </c>
    </row>
    <row r="11" spans="1:13" s="2" customFormat="1" ht="18" customHeight="1" x14ac:dyDescent="0.4">
      <c r="A11" s="13" t="s">
        <v>71</v>
      </c>
      <c r="B11" s="13">
        <v>2</v>
      </c>
      <c r="C11" s="14" t="s">
        <v>72</v>
      </c>
      <c r="D11" s="14" t="s">
        <v>68</v>
      </c>
      <c r="E11" s="15" t="s">
        <v>69</v>
      </c>
      <c r="F11" s="16" t="s">
        <v>70</v>
      </c>
      <c r="G11" s="14" t="s">
        <v>149</v>
      </c>
      <c r="H11" s="14" t="s">
        <v>73</v>
      </c>
      <c r="I11" s="13" t="str">
        <f>"9781775951513"</f>
        <v>9781775951513</v>
      </c>
      <c r="J11" s="13"/>
      <c r="K11" s="13">
        <v>2016</v>
      </c>
      <c r="L11" s="13">
        <v>3</v>
      </c>
      <c r="M11" s="14" t="s">
        <v>60</v>
      </c>
    </row>
    <row r="12" spans="1:13" s="3" customFormat="1" ht="9.9" customHeight="1" x14ac:dyDescent="0.4">
      <c r="A12" s="13"/>
      <c r="B12" s="13"/>
      <c r="C12" s="14"/>
      <c r="D12" s="14"/>
      <c r="E12" s="15"/>
      <c r="F12" s="16"/>
      <c r="G12" s="14"/>
      <c r="H12" s="14"/>
      <c r="I12" s="13"/>
      <c r="J12" s="13"/>
      <c r="K12" s="13"/>
      <c r="L12" s="13"/>
      <c r="M12" s="14"/>
    </row>
    <row r="13" spans="1:13" s="3" customFormat="1" ht="9.9" customHeight="1" x14ac:dyDescent="0.4">
      <c r="A13" s="13"/>
      <c r="B13" s="13"/>
      <c r="C13" s="14"/>
      <c r="D13" s="14"/>
      <c r="E13" s="15"/>
      <c r="F13" s="16"/>
      <c r="G13" s="14"/>
      <c r="H13" s="14"/>
      <c r="I13" s="13"/>
      <c r="J13" s="13"/>
      <c r="K13" s="13"/>
      <c r="L13" s="13"/>
      <c r="M13" s="14"/>
    </row>
    <row r="14" spans="1:13" s="3" customFormat="1" ht="18" customHeight="1" x14ac:dyDescent="0.4">
      <c r="A14" s="13" t="s">
        <v>136</v>
      </c>
      <c r="B14" s="13">
        <v>1</v>
      </c>
      <c r="C14" s="14" t="s">
        <v>74</v>
      </c>
      <c r="D14" s="14" t="s">
        <v>68</v>
      </c>
      <c r="E14" s="15" t="s">
        <v>69</v>
      </c>
      <c r="F14" s="16" t="s">
        <v>70</v>
      </c>
      <c r="G14" s="14" t="s">
        <v>142</v>
      </c>
      <c r="H14" s="14" t="s">
        <v>7</v>
      </c>
      <c r="I14" s="13" t="str">
        <f>"9781408072455"</f>
        <v>9781408072455</v>
      </c>
      <c r="J14" s="13" t="s">
        <v>52</v>
      </c>
      <c r="K14" s="13">
        <v>2015</v>
      </c>
      <c r="L14" s="13">
        <v>2</v>
      </c>
      <c r="M14" s="14" t="s">
        <v>8</v>
      </c>
    </row>
    <row r="15" spans="1:13" s="3" customFormat="1" ht="18" customHeight="1" x14ac:dyDescent="0.4">
      <c r="A15" s="13" t="s">
        <v>134</v>
      </c>
      <c r="B15" s="13">
        <v>2</v>
      </c>
      <c r="C15" s="14" t="s">
        <v>75</v>
      </c>
      <c r="D15" s="14" t="s">
        <v>76</v>
      </c>
      <c r="E15" s="15" t="s">
        <v>77</v>
      </c>
      <c r="F15" s="16" t="s">
        <v>78</v>
      </c>
      <c r="G15" s="14" t="s">
        <v>144</v>
      </c>
      <c r="H15" s="14" t="s">
        <v>64</v>
      </c>
      <c r="I15" s="13" t="str">
        <f t="shared" ref="I15:I16" si="0">"9781473751125"</f>
        <v>9781473751125</v>
      </c>
      <c r="J15" s="13" t="s">
        <v>52</v>
      </c>
      <c r="K15" s="13">
        <v>2018</v>
      </c>
      <c r="L15" s="13">
        <v>6</v>
      </c>
      <c r="M15" s="14" t="s">
        <v>35</v>
      </c>
    </row>
    <row r="16" spans="1:13" s="3" customFormat="1" ht="18" customHeight="1" x14ac:dyDescent="0.4">
      <c r="A16" s="13" t="s">
        <v>135</v>
      </c>
      <c r="B16" s="13">
        <v>2</v>
      </c>
      <c r="C16" s="14" t="s">
        <v>75</v>
      </c>
      <c r="D16" s="14" t="s">
        <v>76</v>
      </c>
      <c r="E16" s="15" t="s">
        <v>77</v>
      </c>
      <c r="F16" s="16" t="s">
        <v>78</v>
      </c>
      <c r="G16" s="14" t="s">
        <v>144</v>
      </c>
      <c r="H16" s="14" t="s">
        <v>64</v>
      </c>
      <c r="I16" s="13" t="str">
        <f t="shared" si="0"/>
        <v>9781473751125</v>
      </c>
      <c r="J16" s="13" t="s">
        <v>52</v>
      </c>
      <c r="K16" s="13">
        <v>2018</v>
      </c>
      <c r="L16" s="13">
        <v>6</v>
      </c>
      <c r="M16" s="14" t="s">
        <v>35</v>
      </c>
    </row>
    <row r="17" spans="1:13" s="3" customFormat="1" ht="9.9" customHeight="1" x14ac:dyDescent="0.4">
      <c r="A17" s="13"/>
      <c r="B17" s="13"/>
      <c r="C17" s="14"/>
      <c r="D17" s="14"/>
      <c r="E17" s="15"/>
      <c r="F17" s="16"/>
      <c r="G17" s="14"/>
      <c r="H17" s="14"/>
      <c r="I17" s="13"/>
      <c r="J17" s="13"/>
      <c r="K17" s="13"/>
      <c r="L17" s="13"/>
      <c r="M17" s="14"/>
    </row>
    <row r="18" spans="1:13" ht="9.9" customHeight="1" x14ac:dyDescent="0.35">
      <c r="A18" s="21"/>
      <c r="B18" s="21"/>
      <c r="C18" s="22"/>
      <c r="D18" s="23"/>
      <c r="E18" s="22"/>
      <c r="F18" s="24"/>
      <c r="G18" s="22"/>
      <c r="H18" s="22"/>
      <c r="I18" s="21"/>
      <c r="J18" s="21"/>
      <c r="K18" s="21"/>
      <c r="L18" s="21"/>
      <c r="M18" s="22"/>
    </row>
    <row r="19" spans="1:13" s="2" customFormat="1" ht="18" customHeight="1" x14ac:dyDescent="0.4">
      <c r="A19" s="13" t="s">
        <v>22</v>
      </c>
      <c r="B19" s="13">
        <v>1</v>
      </c>
      <c r="C19" s="14" t="s">
        <v>81</v>
      </c>
      <c r="D19" s="25" t="s">
        <v>82</v>
      </c>
      <c r="E19" s="15" t="s">
        <v>83</v>
      </c>
      <c r="F19" s="16" t="s">
        <v>84</v>
      </c>
      <c r="G19" s="14" t="s">
        <v>150</v>
      </c>
      <c r="H19" s="14" t="s">
        <v>85</v>
      </c>
      <c r="I19" s="13" t="str">
        <f>"9780190418595"</f>
        <v>9780190418595</v>
      </c>
      <c r="J19" s="13" t="s">
        <v>52</v>
      </c>
      <c r="K19" s="13">
        <v>2018</v>
      </c>
      <c r="L19" s="13">
        <v>5</v>
      </c>
      <c r="M19" s="14" t="s">
        <v>23</v>
      </c>
    </row>
    <row r="20" spans="1:13" s="2" customFormat="1" ht="18" customHeight="1" x14ac:dyDescent="0.4">
      <c r="A20" s="13" t="s">
        <v>1</v>
      </c>
      <c r="B20" s="13">
        <v>1</v>
      </c>
      <c r="C20" s="14" t="s">
        <v>86</v>
      </c>
      <c r="D20" s="14" t="s">
        <v>54</v>
      </c>
      <c r="E20" s="15" t="s">
        <v>55</v>
      </c>
      <c r="F20" s="16" t="s">
        <v>56</v>
      </c>
      <c r="G20" s="14" t="s">
        <v>151</v>
      </c>
      <c r="H20" s="14" t="s">
        <v>2</v>
      </c>
      <c r="I20" s="13" t="str">
        <f>"9781403903136"</f>
        <v>9781403903136</v>
      </c>
      <c r="J20" s="13" t="s">
        <v>52</v>
      </c>
      <c r="K20" s="13">
        <v>2003</v>
      </c>
      <c r="L20" s="13">
        <v>1</v>
      </c>
      <c r="M20" s="14" t="s">
        <v>3</v>
      </c>
    </row>
    <row r="21" spans="1:13" s="2" customFormat="1" ht="18" customHeight="1" x14ac:dyDescent="0.4">
      <c r="A21" s="13" t="s">
        <v>1</v>
      </c>
      <c r="B21" s="13">
        <v>1</v>
      </c>
      <c r="C21" s="14" t="s">
        <v>86</v>
      </c>
      <c r="D21" s="14" t="s">
        <v>54</v>
      </c>
      <c r="E21" s="15" t="s">
        <v>55</v>
      </c>
      <c r="F21" s="16" t="s">
        <v>56</v>
      </c>
      <c r="G21" s="14" t="s">
        <v>146</v>
      </c>
      <c r="H21" s="14" t="s">
        <v>4</v>
      </c>
      <c r="I21" s="13" t="str">
        <f>"9781485111986"</f>
        <v>9781485111986</v>
      </c>
      <c r="J21" s="13" t="s">
        <v>52</v>
      </c>
      <c r="K21" s="13">
        <v>2015</v>
      </c>
      <c r="L21" s="13">
        <v>5</v>
      </c>
      <c r="M21" s="14" t="s">
        <v>5</v>
      </c>
    </row>
    <row r="22" spans="1:13" s="2" customFormat="1" ht="18" hidden="1" customHeight="1" x14ac:dyDescent="0.4">
      <c r="A22" s="13" t="s">
        <v>87</v>
      </c>
      <c r="B22" s="13" t="s">
        <v>80</v>
      </c>
      <c r="C22" s="14" t="s">
        <v>88</v>
      </c>
      <c r="D22" s="14"/>
      <c r="E22" s="15" t="s">
        <v>89</v>
      </c>
      <c r="F22" s="16" t="s">
        <v>90</v>
      </c>
      <c r="G22" s="14" t="s">
        <v>91</v>
      </c>
      <c r="H22" s="14" t="s">
        <v>92</v>
      </c>
      <c r="I22" s="13" t="str">
        <f t="shared" ref="I22:I23" si="1">"9781485111986"</f>
        <v>9781485111986</v>
      </c>
      <c r="J22" s="13" t="s">
        <v>52</v>
      </c>
      <c r="K22" s="13">
        <v>2015</v>
      </c>
      <c r="L22" s="13">
        <v>6</v>
      </c>
      <c r="M22" s="14" t="s">
        <v>5</v>
      </c>
    </row>
    <row r="23" spans="1:13" s="2" customFormat="1" ht="18" hidden="1" customHeight="1" x14ac:dyDescent="0.4">
      <c r="A23" s="13" t="s">
        <v>93</v>
      </c>
      <c r="B23" s="13" t="s">
        <v>80</v>
      </c>
      <c r="C23" s="14" t="s">
        <v>94</v>
      </c>
      <c r="D23" s="14" t="s">
        <v>76</v>
      </c>
      <c r="E23" s="15" t="s">
        <v>77</v>
      </c>
      <c r="F23" s="16" t="s">
        <v>78</v>
      </c>
      <c r="G23" s="14" t="s">
        <v>95</v>
      </c>
      <c r="H23" s="14" t="s">
        <v>96</v>
      </c>
      <c r="I23" s="13" t="str">
        <f t="shared" si="1"/>
        <v>9781485111986</v>
      </c>
      <c r="J23" s="13" t="s">
        <v>52</v>
      </c>
      <c r="K23" s="13">
        <v>2012</v>
      </c>
      <c r="L23" s="13">
        <v>6</v>
      </c>
      <c r="M23" s="14" t="s">
        <v>79</v>
      </c>
    </row>
    <row r="24" spans="1:13" s="2" customFormat="1" ht="18" customHeight="1" x14ac:dyDescent="0.4">
      <c r="A24" s="13" t="s">
        <v>97</v>
      </c>
      <c r="B24" s="18">
        <v>2</v>
      </c>
      <c r="C24" s="14" t="s">
        <v>98</v>
      </c>
      <c r="D24" s="14" t="s">
        <v>99</v>
      </c>
      <c r="E24" s="15" t="s">
        <v>100</v>
      </c>
      <c r="F24" s="16" t="s">
        <v>101</v>
      </c>
      <c r="G24" s="14" t="s">
        <v>102</v>
      </c>
      <c r="H24" s="14" t="s">
        <v>103</v>
      </c>
      <c r="I24" s="13" t="str">
        <f>"9780627034176"</f>
        <v>9780627034176</v>
      </c>
      <c r="J24" s="13"/>
      <c r="K24" s="13">
        <v>2016</v>
      </c>
      <c r="L24" s="13">
        <v>4</v>
      </c>
      <c r="M24" s="14" t="s">
        <v>104</v>
      </c>
    </row>
    <row r="25" spans="1:13" s="2" customFormat="1" ht="18" customHeight="1" x14ac:dyDescent="0.4">
      <c r="A25" s="13" t="s">
        <v>87</v>
      </c>
      <c r="B25" s="18">
        <v>1</v>
      </c>
      <c r="C25" s="14" t="s">
        <v>154</v>
      </c>
      <c r="D25" s="14"/>
      <c r="E25" s="15"/>
      <c r="F25" s="16"/>
      <c r="G25" s="14"/>
      <c r="H25" s="14"/>
      <c r="I25" s="13"/>
      <c r="J25" s="13"/>
      <c r="K25" s="13"/>
      <c r="L25" s="13"/>
      <c r="M25" s="14"/>
    </row>
    <row r="26" spans="1:13" s="2" customFormat="1" ht="18" customHeight="1" x14ac:dyDescent="0.4">
      <c r="A26" s="13" t="s">
        <v>155</v>
      </c>
      <c r="B26" s="18">
        <v>2</v>
      </c>
      <c r="C26" s="14" t="s">
        <v>156</v>
      </c>
      <c r="D26" s="14"/>
      <c r="E26" s="15"/>
      <c r="F26" s="16"/>
      <c r="G26" s="14"/>
      <c r="H26" s="14"/>
      <c r="I26" s="13"/>
      <c r="J26" s="13"/>
      <c r="K26" s="13"/>
      <c r="L26" s="13"/>
      <c r="M26" s="14"/>
    </row>
    <row r="27" spans="1:13" s="2" customFormat="1" ht="18" customHeight="1" x14ac:dyDescent="0.4">
      <c r="A27" s="13" t="s">
        <v>93</v>
      </c>
      <c r="B27" s="18">
        <v>2</v>
      </c>
      <c r="C27" s="14" t="s">
        <v>94</v>
      </c>
      <c r="D27" s="14" t="s">
        <v>76</v>
      </c>
      <c r="E27" s="15" t="s">
        <v>77</v>
      </c>
      <c r="F27" s="16" t="s">
        <v>78</v>
      </c>
      <c r="G27" s="14" t="s">
        <v>95</v>
      </c>
      <c r="H27" s="14" t="s">
        <v>96</v>
      </c>
      <c r="I27" s="13" t="str">
        <f>"9781260565638"</f>
        <v>9781260565638</v>
      </c>
      <c r="J27" s="13"/>
      <c r="K27" s="13">
        <v>2019</v>
      </c>
      <c r="L27" s="13">
        <v>8</v>
      </c>
      <c r="M27" s="14" t="s">
        <v>79</v>
      </c>
    </row>
    <row r="28" spans="1:13" s="9" customFormat="1" ht="18" customHeight="1" x14ac:dyDescent="0.4">
      <c r="A28" s="18" t="s">
        <v>24</v>
      </c>
      <c r="B28" s="18">
        <v>1</v>
      </c>
      <c r="C28" s="19" t="s">
        <v>105</v>
      </c>
      <c r="D28" s="14" t="s">
        <v>106</v>
      </c>
      <c r="E28" s="17" t="s">
        <v>107</v>
      </c>
      <c r="F28" s="20" t="s">
        <v>108</v>
      </c>
      <c r="G28" s="19" t="s">
        <v>152</v>
      </c>
      <c r="H28" s="19" t="s">
        <v>25</v>
      </c>
      <c r="I28" s="18" t="str">
        <f>"9780195998306"</f>
        <v>9780195998306</v>
      </c>
      <c r="J28" s="18" t="s">
        <v>52</v>
      </c>
      <c r="K28" s="18">
        <v>2011</v>
      </c>
      <c r="L28" s="18">
        <v>4</v>
      </c>
      <c r="M28" s="19" t="s">
        <v>109</v>
      </c>
    </row>
    <row r="29" spans="1:13" s="9" customFormat="1" ht="9.9" customHeight="1" x14ac:dyDescent="0.4">
      <c r="A29" s="18"/>
      <c r="B29" s="18"/>
      <c r="C29" s="19"/>
      <c r="D29" s="14"/>
      <c r="E29" s="17"/>
      <c r="F29" s="20"/>
      <c r="G29" s="19"/>
      <c r="H29" s="19"/>
      <c r="I29" s="18"/>
      <c r="J29" s="18"/>
      <c r="K29" s="18"/>
      <c r="L29" s="18"/>
      <c r="M29" s="19"/>
    </row>
    <row r="30" spans="1:13" s="3" customFormat="1" ht="9.9" customHeight="1" x14ac:dyDescent="0.4">
      <c r="A30" s="13"/>
      <c r="B30" s="13"/>
      <c r="C30" s="14"/>
      <c r="D30" s="26"/>
      <c r="E30" s="14"/>
      <c r="F30" s="16"/>
      <c r="G30" s="14"/>
      <c r="H30" s="14"/>
      <c r="I30" s="13"/>
      <c r="J30" s="13"/>
      <c r="K30" s="13"/>
      <c r="L30" s="13"/>
      <c r="M30" s="14"/>
    </row>
    <row r="31" spans="1:13" s="3" customFormat="1" ht="18" customHeight="1" x14ac:dyDescent="0.4">
      <c r="A31" s="13" t="s">
        <v>17</v>
      </c>
      <c r="B31" s="13">
        <v>2</v>
      </c>
      <c r="C31" s="14" t="s">
        <v>164</v>
      </c>
      <c r="D31" s="25" t="s">
        <v>141</v>
      </c>
      <c r="E31" s="15" t="s">
        <v>119</v>
      </c>
      <c r="F31" s="16" t="s">
        <v>120</v>
      </c>
      <c r="G31" s="14" t="s">
        <v>18</v>
      </c>
      <c r="H31" s="14" t="s">
        <v>19</v>
      </c>
      <c r="I31" s="13" t="str">
        <f>"9780230584747"</f>
        <v>9780230584747</v>
      </c>
      <c r="J31" s="13" t="s">
        <v>52</v>
      </c>
      <c r="K31" s="13">
        <v>2011</v>
      </c>
      <c r="L31" s="13">
        <v>1</v>
      </c>
      <c r="M31" s="14" t="s">
        <v>20</v>
      </c>
    </row>
    <row r="32" spans="1:13" s="3" customFormat="1" ht="18" customHeight="1" x14ac:dyDescent="0.4">
      <c r="A32" s="13" t="s">
        <v>21</v>
      </c>
      <c r="B32" s="13">
        <v>2</v>
      </c>
      <c r="C32" s="14" t="s">
        <v>122</v>
      </c>
      <c r="D32" s="14" t="s">
        <v>82</v>
      </c>
      <c r="E32" s="15" t="s">
        <v>83</v>
      </c>
      <c r="F32" s="16" t="s">
        <v>84</v>
      </c>
      <c r="G32" s="14" t="s">
        <v>165</v>
      </c>
      <c r="H32" s="14" t="s">
        <v>166</v>
      </c>
      <c r="I32" s="13" t="str">
        <f>"9780132771863"</f>
        <v>9780132771863</v>
      </c>
      <c r="J32" s="13" t="s">
        <v>52</v>
      </c>
      <c r="K32" s="13">
        <v>2013</v>
      </c>
      <c r="L32" s="13">
        <v>8</v>
      </c>
      <c r="M32" s="14" t="s">
        <v>12</v>
      </c>
    </row>
    <row r="33" spans="1:13" s="3" customFormat="1" ht="18" customHeight="1" x14ac:dyDescent="0.45">
      <c r="A33" s="13" t="s">
        <v>26</v>
      </c>
      <c r="B33" s="13">
        <v>2</v>
      </c>
      <c r="C33" s="14" t="s">
        <v>110</v>
      </c>
      <c r="D33" s="14" t="s">
        <v>111</v>
      </c>
      <c r="E33" s="15" t="s">
        <v>112</v>
      </c>
      <c r="F33" s="16" t="s">
        <v>113</v>
      </c>
      <c r="G33" s="14" t="s">
        <v>27</v>
      </c>
      <c r="H33" s="14" t="s">
        <v>114</v>
      </c>
      <c r="I33" s="13" t="str">
        <f>"9781408093788"</f>
        <v>9781408093788</v>
      </c>
      <c r="J33" s="13" t="s">
        <v>52</v>
      </c>
      <c r="K33" s="13">
        <v>2013</v>
      </c>
      <c r="L33" s="13">
        <v>1</v>
      </c>
      <c r="M33" s="14" t="s">
        <v>28</v>
      </c>
    </row>
    <row r="34" spans="1:13" s="3" customFormat="1" ht="18" customHeight="1" x14ac:dyDescent="0.4">
      <c r="A34" s="13" t="s">
        <v>157</v>
      </c>
      <c r="B34" s="13">
        <v>2</v>
      </c>
      <c r="C34" s="14" t="s">
        <v>158</v>
      </c>
      <c r="D34" s="14" t="s">
        <v>159</v>
      </c>
      <c r="E34" s="17" t="s">
        <v>160</v>
      </c>
      <c r="F34" s="16" t="s">
        <v>161</v>
      </c>
      <c r="G34" s="14" t="s">
        <v>162</v>
      </c>
      <c r="H34" s="14" t="s">
        <v>163</v>
      </c>
      <c r="I34" s="13" t="str">
        <f>"9781138061446"</f>
        <v>9781138061446</v>
      </c>
      <c r="J34" s="13"/>
      <c r="K34" s="13">
        <v>2019</v>
      </c>
      <c r="L34" s="13">
        <v>3</v>
      </c>
      <c r="M34" s="14" t="s">
        <v>140</v>
      </c>
    </row>
    <row r="35" spans="1:13" s="3" customFormat="1" ht="16.2" x14ac:dyDescent="0.4">
      <c r="A35" s="13" t="s">
        <v>29</v>
      </c>
      <c r="B35" s="13">
        <v>2</v>
      </c>
      <c r="C35" s="14" t="s">
        <v>121</v>
      </c>
      <c r="D35" s="14" t="s">
        <v>116</v>
      </c>
      <c r="E35" s="15" t="s">
        <v>100</v>
      </c>
      <c r="F35" s="16" t="s">
        <v>101</v>
      </c>
      <c r="G35" s="14" t="s">
        <v>30</v>
      </c>
      <c r="H35" s="14" t="s">
        <v>31</v>
      </c>
      <c r="I35" s="13" t="str">
        <f>"9780470620748"</f>
        <v>9780470620748</v>
      </c>
      <c r="J35" s="13" t="s">
        <v>52</v>
      </c>
      <c r="K35" s="13">
        <v>2011</v>
      </c>
      <c r="L35" s="13">
        <v>3</v>
      </c>
      <c r="M35" s="14" t="s">
        <v>32</v>
      </c>
    </row>
    <row r="36" spans="1:13" s="3" customFormat="1" ht="16.2" x14ac:dyDescent="0.4">
      <c r="A36" s="13" t="s">
        <v>33</v>
      </c>
      <c r="B36" s="13">
        <v>1</v>
      </c>
      <c r="C36" s="14" t="s">
        <v>115</v>
      </c>
      <c r="D36" s="14" t="s">
        <v>116</v>
      </c>
      <c r="E36" s="15" t="s">
        <v>100</v>
      </c>
      <c r="F36" s="16" t="s">
        <v>101</v>
      </c>
      <c r="G36" s="14" t="s">
        <v>34</v>
      </c>
      <c r="H36" s="14" t="s">
        <v>117</v>
      </c>
      <c r="I36" s="13" t="str">
        <f>"9781133190455"</f>
        <v>9781133190455</v>
      </c>
      <c r="J36" s="13" t="s">
        <v>52</v>
      </c>
      <c r="K36" s="13">
        <v>2015</v>
      </c>
      <c r="L36" s="13">
        <v>10</v>
      </c>
      <c r="M36" s="14" t="s">
        <v>118</v>
      </c>
    </row>
    <row r="37" spans="1:13" s="3" customFormat="1" ht="16.2" x14ac:dyDescent="0.4">
      <c r="A37" s="13" t="s">
        <v>123</v>
      </c>
      <c r="B37" s="13">
        <v>1</v>
      </c>
      <c r="C37" s="14" t="s">
        <v>124</v>
      </c>
      <c r="D37" s="14" t="s">
        <v>76</v>
      </c>
      <c r="E37" s="15" t="s">
        <v>77</v>
      </c>
      <c r="F37" s="16" t="s">
        <v>153</v>
      </c>
      <c r="G37" s="14" t="s">
        <v>125</v>
      </c>
      <c r="H37" s="14" t="s">
        <v>126</v>
      </c>
      <c r="I37" s="13"/>
      <c r="J37" s="13"/>
      <c r="K37" s="13">
        <v>2019</v>
      </c>
      <c r="L37" s="13">
        <v>9</v>
      </c>
      <c r="M37" s="14" t="s">
        <v>127</v>
      </c>
    </row>
    <row r="38" spans="1:13" s="3" customFormat="1" ht="18" customHeight="1" x14ac:dyDescent="0.4">
      <c r="A38" s="13"/>
      <c r="B38" s="13"/>
      <c r="C38" s="14"/>
      <c r="D38" s="14"/>
      <c r="E38" s="15"/>
      <c r="F38" s="16"/>
      <c r="G38" s="14"/>
      <c r="H38" s="14"/>
      <c r="I38" s="13"/>
      <c r="J38" s="13"/>
      <c r="K38" s="13"/>
      <c r="L38" s="13"/>
      <c r="M38" s="14"/>
    </row>
    <row r="39" spans="1:13" ht="18" customHeight="1" x14ac:dyDescent="0.35">
      <c r="D39" s="6"/>
      <c r="F39" s="7"/>
      <c r="J39" s="4"/>
      <c r="M39" s="5"/>
    </row>
    <row r="40" spans="1:13" ht="18" customHeight="1" x14ac:dyDescent="0.35">
      <c r="D40" s="6"/>
      <c r="F40" s="7"/>
      <c r="J40" s="4"/>
      <c r="M40" s="5"/>
    </row>
  </sheetData>
  <hyperlinks>
    <hyperlink ref="E10" r:id="rId1" xr:uid="{00000000-0004-0000-0000-000000000000}"/>
    <hyperlink ref="E11" r:id="rId2" xr:uid="{00000000-0004-0000-0000-000001000000}"/>
    <hyperlink ref="E19" r:id="rId3" xr:uid="{00000000-0004-0000-0000-000002000000}"/>
    <hyperlink ref="E16" r:id="rId4" xr:uid="{00000000-0004-0000-0000-000003000000}"/>
    <hyperlink ref="E15" r:id="rId5" xr:uid="{00000000-0004-0000-0000-000004000000}"/>
    <hyperlink ref="E36" r:id="rId6" xr:uid="{00000000-0004-0000-0000-000005000000}"/>
    <hyperlink ref="E20" r:id="rId7" xr:uid="{00000000-0004-0000-0000-000006000000}"/>
    <hyperlink ref="E21" r:id="rId8" xr:uid="{00000000-0004-0000-0000-000007000000}"/>
    <hyperlink ref="E22" r:id="rId9" xr:uid="{00000000-0004-0000-0000-000008000000}"/>
    <hyperlink ref="E23" r:id="rId10" xr:uid="{00000000-0004-0000-0000-000009000000}"/>
    <hyperlink ref="E33" r:id="rId11" xr:uid="{00000000-0004-0000-0000-00000A000000}"/>
    <hyperlink ref="E35" r:id="rId12" xr:uid="{00000000-0004-0000-0000-00000B000000}"/>
    <hyperlink ref="E32" r:id="rId13" xr:uid="{00000000-0004-0000-0000-00000C000000}"/>
    <hyperlink ref="E8" r:id="rId14" xr:uid="{00000000-0004-0000-0000-00000D000000}"/>
    <hyperlink ref="E3" r:id="rId15" xr:uid="{00000000-0004-0000-0000-00000E000000}"/>
    <hyperlink ref="E14" r:id="rId16" xr:uid="{00000000-0004-0000-0000-00000F000000}"/>
    <hyperlink ref="E24" r:id="rId17" xr:uid="{00000000-0004-0000-0000-000010000000}"/>
    <hyperlink ref="E7" r:id="rId18" xr:uid="{00000000-0004-0000-0000-000011000000}"/>
    <hyperlink ref="E4" r:id="rId19" xr:uid="{00000000-0004-0000-0000-000012000000}"/>
    <hyperlink ref="E5" r:id="rId20" xr:uid="{00000000-0004-0000-0000-000013000000}"/>
    <hyperlink ref="E6" r:id="rId21" xr:uid="{00000000-0004-0000-0000-000014000000}"/>
    <hyperlink ref="E9" r:id="rId22" xr:uid="{00000000-0004-0000-0000-000015000000}"/>
    <hyperlink ref="E27" r:id="rId23" xr:uid="{00000000-0004-0000-0000-000016000000}"/>
    <hyperlink ref="E37" r:id="rId24" xr:uid="{00000000-0004-0000-0000-000017000000}"/>
    <hyperlink ref="E28" r:id="rId25" xr:uid="{00000000-0004-0000-0000-000018000000}"/>
    <hyperlink ref="E34" r:id="rId26" xr:uid="{00000000-0004-0000-0000-000019000000}"/>
  </hyperlinks>
  <pageMargins left="0.11811023622047245" right="0.11811023622047245" top="0.35433070866141736" bottom="0.15748031496062992" header="0.31496062992125984" footer="0.31496062992125984"/>
  <pageSetup paperSize="9" orientation="landscape"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4B2BB8DA21847A10E964388CEF7C8" ma:contentTypeVersion="2" ma:contentTypeDescription="Create a new document." ma:contentTypeScope="" ma:versionID="5b778454c031588bade17018c401f3d7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82EFC8-37E8-4D17-B322-B73F33B4BC1A}"/>
</file>

<file path=customXml/itemProps2.xml><?xml version="1.0" encoding="utf-8"?>
<ds:datastoreItem xmlns:ds="http://schemas.openxmlformats.org/officeDocument/2006/customXml" ds:itemID="{65305057-B48D-44D1-BC50-7E020A3D8D85}"/>
</file>

<file path=customXml/itemProps3.xml><?xml version="1.0" encoding="utf-8"?>
<ds:datastoreItem xmlns:ds="http://schemas.openxmlformats.org/officeDocument/2006/customXml" ds:itemID="{2721D301-3424-4740-9DE0-BDC4FE62B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- Voorgeskrewe Boekelys_1_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Cillie, CORELI [cmcillie@sun.ac.za]</dc:creator>
  <cp:lastModifiedBy>Lackay, A, Mev [avdil@sun.ac.za]</cp:lastModifiedBy>
  <cp:lastPrinted>2020-03-17T11:49:35Z</cp:lastPrinted>
  <dcterms:created xsi:type="dcterms:W3CDTF">2019-08-06T15:29:41Z</dcterms:created>
  <dcterms:modified xsi:type="dcterms:W3CDTF">2020-05-12T12:06:22Z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0x0101007E44B2BB8DA21847A10E964388CEF7C8</vt:lpwstr>
  </property>
</Properties>
</file>