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charts/colors6.xml" ContentType="application/vnd.ms-office.chartcolorstyle+xml"/>
  <Override PartName="/xl/charts/style6.xml" ContentType="application/vnd.ms-office.chartstyle+xml"/>
  <Override PartName="/xl/charts/chart6.xml" ContentType="application/vnd.openxmlformats-officedocument.drawingml.chart+xml"/>
  <Override PartName="/xl/charts/colors5.xml" ContentType="application/vnd.ms-office.chartcolorstyle+xml"/>
  <Override PartName="/xl/worksheets/sheet1.xml" ContentType="application/vnd.openxmlformats-officedocument.spreadsheetml.worksheet+xml"/>
  <Override PartName="/xl/charts/style5.xml" ContentType="application/vnd.ms-office.chartstyle+xml"/>
  <Override PartName="/xl/charts/colors4.xml" ContentType="application/vnd.ms-office.chartcolorstyle+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charts/chart5.xml" ContentType="application/vnd.openxmlformats-officedocument.drawingml.chart+xml"/>
  <Override PartName="/xl/charts/chart3.xml" ContentType="application/vnd.openxmlformats-officedocument.drawingml.chart+xml"/>
  <Override PartName="/xl/charts/colors3.xml" ContentType="application/vnd.ms-office.chartcolorstyle+xml"/>
  <Override PartName="/xl/charts/style4.xml" ContentType="application/vnd.ms-office.chartstyle+xml"/>
  <Override PartName="/xl/charts/chart4.xml" ContentType="application/vnd.openxmlformats-officedocument.drawingml.chart+xml"/>
  <Override PartName="/xl/drawings/drawing2.xml" ContentType="application/vnd.openxmlformats-officedocument.drawing+xml"/>
  <Override PartName="/xl/charts/style3.xml" ContentType="application/vnd.ms-office.chart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kistner\Documents\INB\Web\2018 Web\"/>
    </mc:Choice>
  </mc:AlternateContent>
  <bookViews>
    <workbookView xWindow="0" yWindow="0" windowWidth="23040" windowHeight="9120"/>
  </bookViews>
  <sheets>
    <sheet name="Figuur2" sheetId="1" r:id="rId1"/>
    <sheet name="Figure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D11" i="1"/>
  <c r="C11" i="1"/>
  <c r="B11" i="1"/>
  <c r="E11" i="2"/>
  <c r="D11" i="2"/>
  <c r="C11" i="2"/>
  <c r="B11" i="2"/>
  <c r="A28" i="1" l="1"/>
  <c r="A46" i="2" l="1"/>
  <c r="A28" i="2"/>
  <c r="A44" i="1"/>
</calcChain>
</file>

<file path=xl/sharedStrings.xml><?xml version="1.0" encoding="utf-8"?>
<sst xmlns="http://schemas.openxmlformats.org/spreadsheetml/2006/main" count="22" uniqueCount="22">
  <si>
    <t>Bruin</t>
  </si>
  <si>
    <t>Wit</t>
  </si>
  <si>
    <t>Year</t>
  </si>
  <si>
    <t>Coloured</t>
  </si>
  <si>
    <t>Indian</t>
  </si>
  <si>
    <t>White</t>
  </si>
  <si>
    <t>Indiër</t>
  </si>
  <si>
    <t>Total*</t>
  </si>
  <si>
    <t>Totaal*</t>
  </si>
  <si>
    <t>Studente inskrywings per jaar en bevolkingsgroep</t>
  </si>
  <si>
    <t>Bevolkingsgroep</t>
  </si>
  <si>
    <t>Weerhou</t>
  </si>
  <si>
    <t>BSIA</t>
  </si>
  <si>
    <t>Asiër</t>
  </si>
  <si>
    <t>* Totaal sluit voor- en nagraadse studente in, asook geleentheidstudente.  Geleentheidstudente skryf slegs vir enkele modules in.  Die inskrywings is nie met die oog op die verwerwing van 'n kwalifikasie nie.   Asier en Weerhou eers beskikbaar vanaf April 2017</t>
  </si>
  <si>
    <t>Withheld</t>
  </si>
  <si>
    <t>African Black</t>
  </si>
  <si>
    <t>Asian</t>
  </si>
  <si>
    <t>CBIA</t>
  </si>
  <si>
    <t>Swart Afrikaan</t>
  </si>
  <si>
    <t>* Total includes undergraduate and postgraduate students as well as occasional students. Occasional students only enrol for selected modules.  These enrolments do not have the attainment of a qualification in mind. Race group Asian and Withheld introduced April 2017.</t>
  </si>
  <si>
    <t>Student enrolments by year and population group</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</si>
</sst>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9"/>
      <color theme="1"/>
      <name val="Calibri"/>
      <family val="2"/>
      <scheme val="minor"/>
    </font>
    <font>
      <b/>
      <sz val="11"/>
      <color theme="1" tint="0.499984740745262"/>
      <name val="Calibri"/>
      <family val="2"/>
      <scheme val="minor"/>
    </font>
    <font>
      <b/>
      <sz val="14"/>
      <color theme="1"/>
      <name val="Cambria"/>
      <family val="1"/>
    </font>
    <font>
      <sz val="11"/>
      <color theme="1"/>
      <name val="Calibri"/>
      <family val="2"/>
      <scheme val="minor"/>
    </font>
    <font>
      <sz val="10"/>
      <name val="Arial"/>
      <family val="2"/>
    </font>
    <font>
      <b/>
      <sz val="10"/>
      <color theme="1"/>
      <name val="Calibri"/>
      <family val="2"/>
      <scheme val="minor"/>
    </font>
  </fonts>
  <fills count="4">
    <fill>
      <patternFill patternType="none"/>
    </fill>
    <fill>
      <patternFill patternType="gray125"/>
    </fill>
    <fill>
      <patternFill patternType="solid">
        <fgColor theme="2" tint="-9.9978637043366805E-2"/>
        <bgColor theme="4" tint="0.79998168889431442"/>
      </patternFill>
    </fill>
    <fill>
      <patternFill patternType="solid">
        <fgColor theme="2" tint="-9.9978637043366805E-2"/>
        <bgColor indexed="24"/>
      </patternFill>
    </fill>
  </fills>
  <borders count="24">
    <border>
      <left/>
      <right/>
      <top/>
      <bottom/>
      <diagonal/>
    </border>
    <border>
      <left style="medium">
        <color theme="1" tint="0.499984740745262"/>
      </left>
      <right/>
      <top style="double">
        <color theme="1" tint="0.499984740745262"/>
      </top>
      <bottom style="medium">
        <color theme="1" tint="0.499984740745262"/>
      </bottom>
      <diagonal/>
    </border>
    <border>
      <left style="thin">
        <color theme="1" tint="0.499984740745262"/>
      </left>
      <right style="thin">
        <color theme="1" tint="0.499984740745262"/>
      </right>
      <top style="double">
        <color theme="1" tint="0.499984740745262"/>
      </top>
      <bottom style="medium">
        <color theme="1" tint="0.499984740745262"/>
      </bottom>
      <diagonal/>
    </border>
    <border>
      <left style="thin">
        <color theme="1" tint="0.499984740745262"/>
      </left>
      <right style="medium">
        <color theme="1" tint="0.499984740745262"/>
      </right>
      <top style="double">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thin">
        <color theme="4" tint="0.39997558519241921"/>
      </bottom>
      <diagonal/>
    </border>
    <border>
      <left style="thin">
        <color theme="1" tint="0.499984740745262"/>
      </left>
      <right style="medium">
        <color theme="1" tint="0.499984740745262"/>
      </right>
      <top style="medium">
        <color theme="1" tint="0.499984740745262"/>
      </top>
      <bottom style="thin">
        <color theme="4" tint="0.39997558519241921"/>
      </bottom>
      <diagonal/>
    </border>
    <border>
      <left style="medium">
        <color theme="1" tint="0.499984740745262"/>
      </left>
      <right/>
      <top style="medium">
        <color theme="1" tint="0.499984740745262"/>
      </top>
      <bottom/>
      <diagonal/>
    </border>
    <border>
      <left style="medium">
        <color theme="1" tint="0.499984740745262"/>
      </left>
      <right/>
      <top style="thin">
        <color theme="2" tint="-0.24994659260841701"/>
      </top>
      <bottom style="thin">
        <color theme="2" tint="-0.24994659260841701"/>
      </bottom>
      <diagonal/>
    </border>
    <border>
      <left style="medium">
        <color theme="1" tint="0.499984740745262"/>
      </left>
      <right/>
      <top style="thin">
        <color theme="2" tint="-0.24994659260841701"/>
      </top>
      <bottom/>
      <diagonal/>
    </border>
    <border>
      <left style="thin">
        <color theme="1" tint="0.499984740745262"/>
      </left>
      <right style="thin">
        <color theme="1" tint="0.499984740745262"/>
      </right>
      <top style="thin">
        <color theme="2" tint="-0.24994659260841701"/>
      </top>
      <bottom style="thin">
        <color theme="2" tint="-0.24994659260841701"/>
      </bottom>
      <diagonal/>
    </border>
    <border>
      <left style="thin">
        <color theme="1" tint="0.499984740745262"/>
      </left>
      <right style="medium">
        <color theme="1" tint="0.499984740745262"/>
      </right>
      <top style="thin">
        <color theme="2" tint="-0.24994659260841701"/>
      </top>
      <bottom style="thin">
        <color theme="2" tint="-0.24994659260841701"/>
      </bottom>
      <diagonal/>
    </border>
    <border>
      <left style="thin">
        <color theme="1" tint="0.499984740745262"/>
      </left>
      <right style="thin">
        <color theme="1" tint="0.499984740745262"/>
      </right>
      <top style="thin">
        <color theme="2" tint="-0.24994659260841701"/>
      </top>
      <bottom/>
      <diagonal/>
    </border>
    <border>
      <left style="thin">
        <color theme="1" tint="0.499984740745262"/>
      </left>
      <right style="medium">
        <color theme="1" tint="0.499984740745262"/>
      </right>
      <top style="thin">
        <color theme="2" tint="-0.24994659260841701"/>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theme="1" tint="0.499984740745262"/>
      </left>
      <right/>
      <top/>
      <bottom/>
      <diagonal/>
    </border>
    <border>
      <left style="thin">
        <color theme="1" tint="0.499984740745262"/>
      </left>
      <right style="thin">
        <color theme="1" tint="0.499984740745262"/>
      </right>
      <top/>
      <bottom/>
      <diagonal/>
    </border>
    <border>
      <left style="thin">
        <color theme="1" tint="0.499984740745262"/>
      </left>
      <right style="medium">
        <color theme="1" tint="0.499984740745262"/>
      </right>
      <top/>
      <bottom/>
      <diagonal/>
    </border>
  </borders>
  <cellStyleXfs count="2">
    <xf numFmtId="0" fontId="0" fillId="0" borderId="0"/>
    <xf numFmtId="0" fontId="6" fillId="0" borderId="0"/>
  </cellStyleXfs>
  <cellXfs count="36">
    <xf numFmtId="0" fontId="0" fillId="0" borderId="0" xfId="0"/>
    <xf numFmtId="0" fontId="2" fillId="0" borderId="0" xfId="0" applyFont="1"/>
    <xf numFmtId="0" fontId="2" fillId="0" borderId="0" xfId="0" applyFont="1" applyAlignment="1">
      <alignment horizontal="center" wrapText="1"/>
    </xf>
    <xf numFmtId="0" fontId="4" fillId="0" borderId="0" xfId="0" applyFont="1"/>
    <xf numFmtId="0" fontId="1" fillId="0" borderId="1" xfId="0" applyFont="1" applyBorder="1" applyAlignment="1">
      <alignment horizontal="left"/>
    </xf>
    <xf numFmtId="3" fontId="1" fillId="0" borderId="2" xfId="0" applyNumberFormat="1" applyFont="1" applyBorder="1" applyAlignment="1">
      <alignment horizontal="right"/>
    </xf>
    <xf numFmtId="3" fontId="1" fillId="0" borderId="3" xfId="0" applyNumberFormat="1" applyFont="1" applyBorder="1" applyAlignment="1">
      <alignment horizontal="right"/>
    </xf>
    <xf numFmtId="0" fontId="1" fillId="2" borderId="4" xfId="0" applyFont="1" applyFill="1" applyBorder="1" applyAlignment="1">
      <alignment horizontal="center"/>
    </xf>
    <xf numFmtId="0" fontId="1" fillId="2" borderId="5" xfId="0" applyFont="1" applyFill="1" applyBorder="1" applyAlignment="1">
      <alignment horizontal="center"/>
    </xf>
    <xf numFmtId="0" fontId="7" fillId="3" borderId="6" xfId="1" applyFont="1" applyFill="1" applyBorder="1" applyAlignment="1">
      <alignment horizontal="center" vertical="center"/>
    </xf>
    <xf numFmtId="3" fontId="5" fillId="0" borderId="9" xfId="0" applyNumberFormat="1" applyFont="1" applyBorder="1" applyAlignment="1">
      <alignment horizontal="right"/>
    </xf>
    <xf numFmtId="3" fontId="5" fillId="0" borderId="10" xfId="0" applyNumberFormat="1" applyFont="1" applyBorder="1" applyAlignment="1">
      <alignment horizontal="right"/>
    </xf>
    <xf numFmtId="3" fontId="5" fillId="0" borderId="11" xfId="0" applyNumberFormat="1" applyFont="1" applyBorder="1" applyAlignment="1">
      <alignment horizontal="right"/>
    </xf>
    <xf numFmtId="3" fontId="5" fillId="0" borderId="12" xfId="0" applyNumberFormat="1" applyFont="1" applyBorder="1" applyAlignment="1">
      <alignment horizontal="right"/>
    </xf>
    <xf numFmtId="0" fontId="1" fillId="0" borderId="7" xfId="0" applyFont="1" applyBorder="1" applyAlignment="1">
      <alignment horizontal="left"/>
    </xf>
    <xf numFmtId="3" fontId="1" fillId="0" borderId="9" xfId="0" applyNumberFormat="1" applyFont="1" applyBorder="1" applyAlignment="1">
      <alignment horizontal="right"/>
    </xf>
    <xf numFmtId="3" fontId="1" fillId="0" borderId="10" xfId="0" applyNumberFormat="1" applyFont="1" applyBorder="1" applyAlignment="1">
      <alignment horizontal="right"/>
    </xf>
    <xf numFmtId="0" fontId="0" fillId="0" borderId="7" xfId="0" applyFont="1" applyBorder="1" applyAlignment="1">
      <alignment horizontal="left" indent="1"/>
    </xf>
    <xf numFmtId="0" fontId="0" fillId="0" borderId="7" xfId="0" applyFont="1" applyBorder="1" applyAlignment="1">
      <alignment horizontal="left" wrapText="1" indent="1"/>
    </xf>
    <xf numFmtId="0" fontId="1" fillId="0" borderId="8" xfId="0" applyFont="1" applyBorder="1" applyAlignment="1">
      <alignment horizontal="left"/>
    </xf>
    <xf numFmtId="0" fontId="0" fillId="0" borderId="0"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1" fillId="0" borderId="21" xfId="0" applyFont="1" applyBorder="1" applyAlignment="1">
      <alignment horizontal="left"/>
    </xf>
    <xf numFmtId="3" fontId="1" fillId="0" borderId="22" xfId="0" applyNumberFormat="1" applyFont="1" applyBorder="1" applyAlignment="1">
      <alignment horizontal="right"/>
    </xf>
    <xf numFmtId="3" fontId="1" fillId="0" borderId="23" xfId="0" applyNumberFormat="1" applyFont="1" applyBorder="1" applyAlignment="1">
      <alignment horizontal="right"/>
    </xf>
    <xf numFmtId="0" fontId="0" fillId="0" borderId="8" xfId="0" applyFont="1" applyBorder="1" applyAlignment="1">
      <alignment horizontal="left" wrapText="1" indent="1"/>
    </xf>
    <xf numFmtId="0" fontId="1" fillId="0" borderId="8" xfId="0" applyFont="1" applyBorder="1" applyAlignment="1">
      <alignment horizontal="left" wrapText="1"/>
    </xf>
    <xf numFmtId="0" fontId="3" fillId="0" borderId="0" xfId="0" applyFont="1" applyAlignment="1">
      <alignment horizontal="center"/>
    </xf>
    <xf numFmtId="0" fontId="2" fillId="0" borderId="0" xfId="0" applyFont="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48381452318461"/>
          <c:y val="0.13740580814494963"/>
          <c:w val="0.80596062992125983"/>
          <c:h val="0.63638260943188552"/>
        </c:manualLayout>
      </c:layout>
      <c:barChart>
        <c:barDir val="col"/>
        <c:grouping val="clustered"/>
        <c:varyColors val="0"/>
        <c:ser>
          <c:idx val="0"/>
          <c:order val="0"/>
          <c:tx>
            <c:strRef>
              <c:f>Figuur2!$A$4</c:f>
              <c:strCache>
                <c:ptCount val="1"/>
                <c:pt idx="0">
                  <c:v>BSIA</c:v>
                </c:pt>
              </c:strCache>
            </c:strRef>
          </c:tx>
          <c:spPr>
            <a:solidFill>
              <a:schemeClr val="accent6"/>
            </a:solidFill>
            <a:ln>
              <a:noFill/>
            </a:ln>
            <a:effectLst/>
          </c:spPr>
          <c:invertIfNegative val="0"/>
          <c:cat>
            <c:numRef>
              <c:f>Figuur2!$B$3:$F$3</c:f>
              <c:numCache>
                <c:formatCode>General</c:formatCode>
                <c:ptCount val="5"/>
                <c:pt idx="0">
                  <c:v>2014</c:v>
                </c:pt>
                <c:pt idx="1">
                  <c:v>2015</c:v>
                </c:pt>
                <c:pt idx="2">
                  <c:v>2016</c:v>
                </c:pt>
                <c:pt idx="3">
                  <c:v>2017</c:v>
                </c:pt>
                <c:pt idx="4">
                  <c:v>2018</c:v>
                </c:pt>
              </c:numCache>
            </c:numRef>
          </c:cat>
          <c:val>
            <c:numRef>
              <c:f>Figuur2!$B$4:$F$4</c:f>
              <c:numCache>
                <c:formatCode>#,##0</c:formatCode>
                <c:ptCount val="5"/>
                <c:pt idx="0">
                  <c:v>10757</c:v>
                </c:pt>
                <c:pt idx="1">
                  <c:v>11386</c:v>
                </c:pt>
                <c:pt idx="2">
                  <c:v>11947</c:v>
                </c:pt>
                <c:pt idx="3">
                  <c:v>12690</c:v>
                </c:pt>
                <c:pt idx="4">
                  <c:v>13182</c:v>
                </c:pt>
              </c:numCache>
            </c:numRef>
          </c:val>
        </c:ser>
        <c:ser>
          <c:idx val="2"/>
          <c:order val="1"/>
          <c:tx>
            <c:strRef>
              <c:f>Figuur2!$A$9</c:f>
              <c:strCache>
                <c:ptCount val="1"/>
                <c:pt idx="0">
                  <c:v>Wit</c:v>
                </c:pt>
              </c:strCache>
            </c:strRef>
          </c:tx>
          <c:spPr>
            <a:solidFill>
              <a:schemeClr val="accent5"/>
            </a:solidFill>
            <a:ln>
              <a:noFill/>
            </a:ln>
            <a:effectLst/>
          </c:spPr>
          <c:invertIfNegative val="0"/>
          <c:cat>
            <c:numRef>
              <c:f>Figuur2!$B$3:$F$3</c:f>
              <c:numCache>
                <c:formatCode>General</c:formatCode>
                <c:ptCount val="5"/>
                <c:pt idx="0">
                  <c:v>2014</c:v>
                </c:pt>
                <c:pt idx="1">
                  <c:v>2015</c:v>
                </c:pt>
                <c:pt idx="2">
                  <c:v>2016</c:v>
                </c:pt>
                <c:pt idx="3">
                  <c:v>2017</c:v>
                </c:pt>
                <c:pt idx="4">
                  <c:v>2018</c:v>
                </c:pt>
              </c:numCache>
            </c:numRef>
          </c:cat>
          <c:val>
            <c:numRef>
              <c:f>Figuur2!$B$9:$F$9</c:f>
              <c:numCache>
                <c:formatCode>#,##0</c:formatCode>
                <c:ptCount val="5"/>
                <c:pt idx="0">
                  <c:v>18636</c:v>
                </c:pt>
                <c:pt idx="1">
                  <c:v>18764</c:v>
                </c:pt>
                <c:pt idx="2">
                  <c:v>18907</c:v>
                </c:pt>
                <c:pt idx="3">
                  <c:v>18937</c:v>
                </c:pt>
                <c:pt idx="4">
                  <c:v>18447</c:v>
                </c:pt>
              </c:numCache>
            </c:numRef>
          </c:val>
        </c:ser>
        <c:dLbls>
          <c:showLegendKey val="0"/>
          <c:showVal val="0"/>
          <c:showCatName val="0"/>
          <c:showSerName val="0"/>
          <c:showPercent val="0"/>
          <c:showBubbleSize val="0"/>
        </c:dLbls>
        <c:gapWidth val="100"/>
        <c:overlap val="-20"/>
        <c:axId val="1436839712"/>
        <c:axId val="1436839152"/>
      </c:barChart>
      <c:catAx>
        <c:axId val="143683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36839152"/>
        <c:crosses val="autoZero"/>
        <c:auto val="1"/>
        <c:lblAlgn val="ctr"/>
        <c:lblOffset val="100"/>
        <c:noMultiLvlLbl val="0"/>
      </c:catAx>
      <c:valAx>
        <c:axId val="1436839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Getal inskrywings</a:t>
                </a:r>
              </a:p>
            </c:rich>
          </c:tx>
          <c:layout>
            <c:manualLayout>
              <c:xMode val="edge"/>
              <c:yMode val="edge"/>
              <c:x val="1.1166116611661165E-2"/>
              <c:y val="0.2635026670053340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6839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Figuur2!$F$3</c:f>
          <c:strCache>
            <c:ptCount val="1"/>
            <c:pt idx="0">
              <c:v>2018</c:v>
            </c:pt>
          </c:strCache>
        </c:strRef>
      </c:tx>
      <c:layout>
        <c:manualLayout>
          <c:xMode val="edge"/>
          <c:yMode val="edge"/>
          <c:x val="0.40264227642276423"/>
          <c:y val="3.067632850241545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5892285117903568"/>
          <c:y val="0.17715579710144924"/>
          <c:w val="0.65590792292695699"/>
          <c:h val="0.76660426731078901"/>
        </c:manualLayout>
      </c:layout>
      <c:pieChart>
        <c:varyColors val="1"/>
        <c:ser>
          <c:idx val="0"/>
          <c:order val="0"/>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Pt>
          <c:dPt>
            <c:idx val="2"/>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Pt>
          <c:dPt>
            <c:idx val="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dPt>
          <c:dPt>
            <c:idx val="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dPt>
          <c:dPt>
            <c:idx val="5"/>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dPt>
          <c:dLbls>
            <c:dLbl>
              <c:idx val="0"/>
              <c:layout>
                <c:manualLayout>
                  <c:x val="6.2001501780781336E-2"/>
                  <c:y val="7.110386473429951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5.08130081300813E-3"/>
                  <c:y val="7.2341525491131792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5.1056040643434268E-2"/>
                  <c:y val="3.5339749198016912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49044715867209521"/>
                  <c:y val="-3.190378421900161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6.3105168784594975E-2"/>
                  <c:y val="-0.15905329542140564"/>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6264561418011717"/>
                  <c:y val="1.1170692431561985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Figuur2!$A$5:$A$10</c:f>
              <c:strCache>
                <c:ptCount val="6"/>
                <c:pt idx="0">
                  <c:v>Bruin</c:v>
                </c:pt>
                <c:pt idx="1">
                  <c:v>Swart Afrikaan</c:v>
                </c:pt>
                <c:pt idx="2">
                  <c:v>Indiër</c:v>
                </c:pt>
                <c:pt idx="3">
                  <c:v>Asiër</c:v>
                </c:pt>
                <c:pt idx="4">
                  <c:v>Wit</c:v>
                </c:pt>
                <c:pt idx="5">
                  <c:v>Weerhou</c:v>
                </c:pt>
              </c:strCache>
            </c:strRef>
          </c:cat>
          <c:val>
            <c:numRef>
              <c:f>Figuur2!$F$5:$F$10</c:f>
              <c:numCache>
                <c:formatCode>#,##0</c:formatCode>
                <c:ptCount val="6"/>
                <c:pt idx="0">
                  <c:v>5757</c:v>
                </c:pt>
                <c:pt idx="1">
                  <c:v>6375</c:v>
                </c:pt>
                <c:pt idx="2">
                  <c:v>996</c:v>
                </c:pt>
                <c:pt idx="3">
                  <c:v>54</c:v>
                </c:pt>
                <c:pt idx="4">
                  <c:v>18447</c:v>
                </c:pt>
                <c:pt idx="5">
                  <c:v>136</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Figuur2!$B$3</c:f>
          <c:strCache>
            <c:ptCount val="1"/>
            <c:pt idx="0">
              <c:v>2014</c:v>
            </c:pt>
          </c:strCache>
        </c:strRef>
      </c:tx>
      <c:layout>
        <c:manualLayout>
          <c:xMode val="edge"/>
          <c:yMode val="edge"/>
          <c:x val="0.4315747325939096"/>
          <c:y val="3.5787321063394682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Pt>
          <c:dPt>
            <c:idx val="2"/>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Pt>
          <c:dPt>
            <c:idx val="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dPt>
          <c:dPt>
            <c:idx val="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dPt>
          <c:dLbls>
            <c:dLbl>
              <c:idx val="0"/>
              <c:layout>
                <c:manualLayout>
                  <c:x val="8.8300719835763097E-2"/>
                  <c:y val="6.162109944590264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9.9071619760399722E-3"/>
                  <c:y val="5.4010644502770488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7507341285309633E-2"/>
                  <c:y val="4.0038276465441738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3.8353668043969759E-2"/>
                  <c:y val="-6.5747302420530854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Figuur2!$A$5:$A$9</c:f>
              <c:strCache>
                <c:ptCount val="5"/>
                <c:pt idx="0">
                  <c:v>Bruin</c:v>
                </c:pt>
                <c:pt idx="1">
                  <c:v>Swart Afrikaan</c:v>
                </c:pt>
                <c:pt idx="2">
                  <c:v>Indiër</c:v>
                </c:pt>
                <c:pt idx="3">
                  <c:v>Asiër</c:v>
                </c:pt>
                <c:pt idx="4">
                  <c:v>Wit</c:v>
                </c:pt>
              </c:strCache>
            </c:strRef>
          </c:cat>
          <c:val>
            <c:numRef>
              <c:f>Figuur2!$B$5:$B$9</c:f>
              <c:numCache>
                <c:formatCode>#,##0</c:formatCode>
                <c:ptCount val="5"/>
                <c:pt idx="0">
                  <c:v>5015</c:v>
                </c:pt>
                <c:pt idx="1">
                  <c:v>5006</c:v>
                </c:pt>
                <c:pt idx="2">
                  <c:v>736</c:v>
                </c:pt>
                <c:pt idx="4">
                  <c:v>18636</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48381452318461"/>
          <c:y val="0.13376620230163538"/>
          <c:w val="0.80596062992125983"/>
          <c:h val="0.64002180496668681"/>
        </c:manualLayout>
      </c:layout>
      <c:barChart>
        <c:barDir val="col"/>
        <c:grouping val="clustered"/>
        <c:varyColors val="0"/>
        <c:ser>
          <c:idx val="0"/>
          <c:order val="0"/>
          <c:tx>
            <c:strRef>
              <c:f>'Figure 2'!$A$4</c:f>
              <c:strCache>
                <c:ptCount val="1"/>
                <c:pt idx="0">
                  <c:v>CBIA</c:v>
                </c:pt>
              </c:strCache>
            </c:strRef>
          </c:tx>
          <c:spPr>
            <a:solidFill>
              <a:schemeClr val="accent6"/>
            </a:solidFill>
            <a:ln>
              <a:noFill/>
            </a:ln>
            <a:effectLst/>
          </c:spPr>
          <c:invertIfNegative val="0"/>
          <c:cat>
            <c:numRef>
              <c:f>'Figure 2'!$B$3:$F$3</c:f>
              <c:numCache>
                <c:formatCode>General</c:formatCode>
                <c:ptCount val="5"/>
                <c:pt idx="0">
                  <c:v>2014</c:v>
                </c:pt>
                <c:pt idx="1">
                  <c:v>2015</c:v>
                </c:pt>
                <c:pt idx="2">
                  <c:v>2016</c:v>
                </c:pt>
                <c:pt idx="3">
                  <c:v>2017</c:v>
                </c:pt>
                <c:pt idx="4">
                  <c:v>2018</c:v>
                </c:pt>
              </c:numCache>
            </c:numRef>
          </c:cat>
          <c:val>
            <c:numRef>
              <c:f>'Figure 2'!$B$4:$F$4</c:f>
              <c:numCache>
                <c:formatCode>#,##0</c:formatCode>
                <c:ptCount val="5"/>
                <c:pt idx="0">
                  <c:v>10757</c:v>
                </c:pt>
                <c:pt idx="1">
                  <c:v>11386</c:v>
                </c:pt>
                <c:pt idx="2">
                  <c:v>11947</c:v>
                </c:pt>
                <c:pt idx="3">
                  <c:v>12690</c:v>
                </c:pt>
                <c:pt idx="4">
                  <c:v>13182</c:v>
                </c:pt>
              </c:numCache>
            </c:numRef>
          </c:val>
        </c:ser>
        <c:ser>
          <c:idx val="2"/>
          <c:order val="1"/>
          <c:tx>
            <c:strRef>
              <c:f>'Figure 2'!$A$9</c:f>
              <c:strCache>
                <c:ptCount val="1"/>
                <c:pt idx="0">
                  <c:v>White</c:v>
                </c:pt>
              </c:strCache>
            </c:strRef>
          </c:tx>
          <c:spPr>
            <a:solidFill>
              <a:schemeClr val="accent5">
                <a:lumMod val="75000"/>
              </a:schemeClr>
            </a:solidFill>
            <a:ln>
              <a:noFill/>
            </a:ln>
            <a:effectLst/>
          </c:spPr>
          <c:invertIfNegative val="0"/>
          <c:cat>
            <c:numRef>
              <c:f>'Figure 2'!$B$3:$F$3</c:f>
              <c:numCache>
                <c:formatCode>General</c:formatCode>
                <c:ptCount val="5"/>
                <c:pt idx="0">
                  <c:v>2014</c:v>
                </c:pt>
                <c:pt idx="1">
                  <c:v>2015</c:v>
                </c:pt>
                <c:pt idx="2">
                  <c:v>2016</c:v>
                </c:pt>
                <c:pt idx="3">
                  <c:v>2017</c:v>
                </c:pt>
                <c:pt idx="4">
                  <c:v>2018</c:v>
                </c:pt>
              </c:numCache>
            </c:numRef>
          </c:cat>
          <c:val>
            <c:numRef>
              <c:f>'Figure 2'!$B$9:$F$9</c:f>
              <c:numCache>
                <c:formatCode>#,##0</c:formatCode>
                <c:ptCount val="5"/>
                <c:pt idx="0">
                  <c:v>18636</c:v>
                </c:pt>
                <c:pt idx="1">
                  <c:v>18764</c:v>
                </c:pt>
                <c:pt idx="2">
                  <c:v>18907</c:v>
                </c:pt>
                <c:pt idx="3">
                  <c:v>18937</c:v>
                </c:pt>
                <c:pt idx="4">
                  <c:v>18447</c:v>
                </c:pt>
              </c:numCache>
            </c:numRef>
          </c:val>
        </c:ser>
        <c:dLbls>
          <c:showLegendKey val="0"/>
          <c:showVal val="0"/>
          <c:showCatName val="0"/>
          <c:showSerName val="0"/>
          <c:showPercent val="0"/>
          <c:showBubbleSize val="0"/>
        </c:dLbls>
        <c:gapWidth val="100"/>
        <c:overlap val="-20"/>
        <c:axId val="1610718848"/>
        <c:axId val="1610718288"/>
      </c:barChart>
      <c:catAx>
        <c:axId val="1610718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610718288"/>
        <c:crosses val="autoZero"/>
        <c:auto val="1"/>
        <c:lblAlgn val="ctr"/>
        <c:lblOffset val="100"/>
        <c:noMultiLvlLbl val="0"/>
      </c:catAx>
      <c:valAx>
        <c:axId val="1610718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Number of enrolments</a:t>
                </a:r>
              </a:p>
            </c:rich>
          </c:tx>
          <c:layout>
            <c:manualLayout>
              <c:xMode val="edge"/>
              <c:yMode val="edge"/>
              <c:x val="1.6666666666666666E-2"/>
              <c:y val="0.2635028433945756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7188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2'!$F$3</c:f>
          <c:strCache>
            <c:ptCount val="1"/>
            <c:pt idx="0">
              <c:v>2018</c:v>
            </c:pt>
          </c:strCache>
        </c:strRef>
      </c:tx>
      <c:layout>
        <c:manualLayout>
          <c:xMode val="edge"/>
          <c:yMode val="edge"/>
          <c:x val="0.40264227642276423"/>
          <c:y val="3.067632850241545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7.3321970424428659E-2"/>
          <c:y val="0.20783212560386474"/>
          <c:w val="0.76189304461942253"/>
          <c:h val="0.76660426731078901"/>
        </c:manualLayout>
      </c:layout>
      <c:pieChart>
        <c:varyColors val="1"/>
        <c:ser>
          <c:idx val="0"/>
          <c:order val="0"/>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Pt>
          <c:dPt>
            <c:idx val="2"/>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Pt>
          <c:dPt>
            <c:idx val="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dPt>
          <c:dPt>
            <c:idx val="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dPt>
          <c:dPt>
            <c:idx val="5"/>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dPt>
          <c:dLbls>
            <c:dLbl>
              <c:idx val="0"/>
              <c:layout>
                <c:manualLayout>
                  <c:x val="6.4828984338802617E-2"/>
                  <c:y val="5.5765529308836395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3318089430894309"/>
                      <c:h val="0.20254066022544284"/>
                    </c:manualLayout>
                  </c15:layout>
                </c:ext>
              </c:extLst>
            </c:dLbl>
            <c:dLbl>
              <c:idx val="1"/>
              <c:layout>
                <c:manualLayout>
                  <c:x val="5.1056040643434268E-2"/>
                  <c:y val="3.5339749198016912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5.08130081300813E-3"/>
                  <c:y val="7.2341525491131792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4.4160104986876635E-2"/>
                  <c:y val="-0.52748711755233491"/>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7276422764227642"/>
                  <c:y val="3.011755233494363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5569105691056909"/>
                      <c:h val="0.20254066022544284"/>
                    </c:manualLayout>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'Figure 2'!$A$5:$A$10</c:f>
              <c:strCache>
                <c:ptCount val="6"/>
                <c:pt idx="0">
                  <c:v>Coloured</c:v>
                </c:pt>
                <c:pt idx="1">
                  <c:v>African Black</c:v>
                </c:pt>
                <c:pt idx="2">
                  <c:v>Indian</c:v>
                </c:pt>
                <c:pt idx="3">
                  <c:v>Asian</c:v>
                </c:pt>
                <c:pt idx="4">
                  <c:v>White</c:v>
                </c:pt>
                <c:pt idx="5">
                  <c:v>Withheld</c:v>
                </c:pt>
              </c:strCache>
            </c:strRef>
          </c:cat>
          <c:val>
            <c:numRef>
              <c:f>'Figure 2'!$F$5:$F$10</c:f>
              <c:numCache>
                <c:formatCode>#,##0</c:formatCode>
                <c:ptCount val="6"/>
                <c:pt idx="0">
                  <c:v>5757</c:v>
                </c:pt>
                <c:pt idx="1">
                  <c:v>6375</c:v>
                </c:pt>
                <c:pt idx="2">
                  <c:v>996</c:v>
                </c:pt>
                <c:pt idx="3">
                  <c:v>54</c:v>
                </c:pt>
                <c:pt idx="4">
                  <c:v>18447</c:v>
                </c:pt>
                <c:pt idx="5">
                  <c:v>136</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2'!$B$3</c:f>
          <c:strCache>
            <c:ptCount val="1"/>
            <c:pt idx="0">
              <c:v>2014</c:v>
            </c:pt>
          </c:strCache>
        </c:strRef>
      </c:tx>
      <c:layout>
        <c:manualLayout>
          <c:xMode val="edge"/>
          <c:yMode val="edge"/>
          <c:x val="0.4315747325939096"/>
          <c:y val="3.5787321063394682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3720895775124883"/>
          <c:y val="0.17203476482617586"/>
          <c:w val="0.67181899641577059"/>
          <c:h val="0.76661554192229042"/>
        </c:manualLayout>
      </c:layout>
      <c:pieChart>
        <c:varyColors val="1"/>
        <c:ser>
          <c:idx val="0"/>
          <c:order val="0"/>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Pt>
          <c:dPt>
            <c:idx val="2"/>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Pt>
          <c:dPt>
            <c:idx val="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dPt>
          <c:dPt>
            <c:idx val="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dPt>
          <c:dPt>
            <c:idx val="5"/>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dPt>
          <c:dLbls>
            <c:dLbl>
              <c:idx val="0"/>
              <c:layout>
                <c:manualLayout>
                  <c:x val="8.8300719835763097E-2"/>
                  <c:y val="6.162109944590264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7507341285309633E-2"/>
                  <c:y val="4.0038276465441738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9071619760399722E-3"/>
                  <c:y val="5.4010644502770488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0392475510585758E-2"/>
                  <c:y val="-0.48082540295959936"/>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8353668043969759E-2"/>
                  <c:y val="-6.5747302420530854E-2"/>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'Figure 2'!$A$5:$A$10</c:f>
              <c:strCache>
                <c:ptCount val="6"/>
                <c:pt idx="0">
                  <c:v>Coloured</c:v>
                </c:pt>
                <c:pt idx="1">
                  <c:v>African Black</c:v>
                </c:pt>
                <c:pt idx="2">
                  <c:v>Indian</c:v>
                </c:pt>
                <c:pt idx="3">
                  <c:v>Asian</c:v>
                </c:pt>
                <c:pt idx="4">
                  <c:v>White</c:v>
                </c:pt>
                <c:pt idx="5">
                  <c:v>Withheld</c:v>
                </c:pt>
              </c:strCache>
            </c:strRef>
          </c:cat>
          <c:val>
            <c:numRef>
              <c:f>'Figure 2'!$B$5:$B$10</c:f>
              <c:numCache>
                <c:formatCode>#,##0</c:formatCode>
                <c:ptCount val="6"/>
                <c:pt idx="0">
                  <c:v>5015</c:v>
                </c:pt>
                <c:pt idx="1">
                  <c:v>5006</c:v>
                </c:pt>
                <c:pt idx="2">
                  <c:v>736</c:v>
                </c:pt>
                <c:pt idx="4">
                  <c:v>18636</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15240</xdr:colOff>
      <xdr:row>13</xdr:row>
      <xdr:rowOff>99060</xdr:rowOff>
    </xdr:from>
    <xdr:to>
      <xdr:col>7</xdr:col>
      <xdr:colOff>0</xdr:colOff>
      <xdr:row>26</xdr:row>
      <xdr:rowOff>83820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388620</xdr:colOff>
      <xdr:row>29</xdr:row>
      <xdr:rowOff>60960</xdr:rowOff>
    </xdr:from>
    <xdr:to>
      <xdr:col>9</xdr:col>
      <xdr:colOff>15240</xdr:colOff>
      <xdr:row>42</xdr:row>
      <xdr:rowOff>167520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xdr:colOff>
      <xdr:row>29</xdr:row>
      <xdr:rowOff>68580</xdr:rowOff>
    </xdr:from>
    <xdr:to>
      <xdr:col>4</xdr:col>
      <xdr:colOff>358140</xdr:colOff>
      <xdr:row>42</xdr:row>
      <xdr:rowOff>175260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160020</xdr:rowOff>
    </xdr:from>
    <xdr:to>
      <xdr:col>7</xdr:col>
      <xdr:colOff>304800</xdr:colOff>
      <xdr:row>26</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31</xdr:row>
      <xdr:rowOff>15240</xdr:rowOff>
    </xdr:from>
    <xdr:to>
      <xdr:col>8</xdr:col>
      <xdr:colOff>670560</xdr:colOff>
      <xdr:row>44</xdr:row>
      <xdr:rowOff>121800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45720</xdr:rowOff>
    </xdr:from>
    <xdr:to>
      <xdr:col>4</xdr:col>
      <xdr:colOff>350520</xdr:colOff>
      <xdr:row>44</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tabSelected="1" workbookViewId="0">
      <selection activeCell="E32" sqref="E32"/>
    </sheetView>
  </sheetViews>
  <sheetFormatPr defaultRowHeight="14.4" x14ac:dyDescent="0.3"/>
  <cols>
    <col min="1" max="1" width="14.21875" customWidth="1"/>
    <col min="9" max="9" width="12.21875" customWidth="1"/>
  </cols>
  <sheetData>
    <row r="1" spans="1:6" ht="17.399999999999999" x14ac:dyDescent="0.3">
      <c r="A1" s="3" t="s">
        <v>9</v>
      </c>
    </row>
    <row r="2" spans="1:6" ht="15" thickBot="1" x14ac:dyDescent="0.35"/>
    <row r="3" spans="1:6" x14ac:dyDescent="0.3">
      <c r="A3" s="9" t="s">
        <v>10</v>
      </c>
      <c r="B3" s="7">
        <v>2014</v>
      </c>
      <c r="C3" s="7">
        <v>2015</v>
      </c>
      <c r="D3" s="7">
        <v>2016</v>
      </c>
      <c r="E3" s="7">
        <v>2017</v>
      </c>
      <c r="F3" s="8">
        <v>2018</v>
      </c>
    </row>
    <row r="4" spans="1:6" x14ac:dyDescent="0.3">
      <c r="A4" s="14" t="s">
        <v>12</v>
      </c>
      <c r="B4" s="15">
        <v>10757</v>
      </c>
      <c r="C4" s="15">
        <v>11386</v>
      </c>
      <c r="D4" s="15">
        <v>11947</v>
      </c>
      <c r="E4" s="15">
        <v>12690</v>
      </c>
      <c r="F4" s="16">
        <v>13182</v>
      </c>
    </row>
    <row r="5" spans="1:6" x14ac:dyDescent="0.3">
      <c r="A5" s="17" t="s">
        <v>0</v>
      </c>
      <c r="B5" s="10">
        <v>5015</v>
      </c>
      <c r="C5" s="10">
        <v>5238</v>
      </c>
      <c r="D5" s="10">
        <v>5443</v>
      </c>
      <c r="E5" s="10">
        <v>5719</v>
      </c>
      <c r="F5" s="11">
        <v>5757</v>
      </c>
    </row>
    <row r="6" spans="1:6" x14ac:dyDescent="0.3">
      <c r="A6" s="18" t="s">
        <v>19</v>
      </c>
      <c r="B6" s="12">
        <v>5006</v>
      </c>
      <c r="C6" s="12">
        <v>5355</v>
      </c>
      <c r="D6" s="12">
        <v>5629</v>
      </c>
      <c r="E6" s="12">
        <v>6018</v>
      </c>
      <c r="F6" s="13">
        <v>6375</v>
      </c>
    </row>
    <row r="7" spans="1:6" x14ac:dyDescent="0.3">
      <c r="A7" s="17" t="s">
        <v>6</v>
      </c>
      <c r="B7" s="10">
        <v>736</v>
      </c>
      <c r="C7" s="10">
        <v>793</v>
      </c>
      <c r="D7" s="10">
        <v>875</v>
      </c>
      <c r="E7" s="10">
        <v>952</v>
      </c>
      <c r="F7" s="11">
        <v>996</v>
      </c>
    </row>
    <row r="8" spans="1:6" x14ac:dyDescent="0.3">
      <c r="A8" s="17" t="s">
        <v>13</v>
      </c>
      <c r="B8" s="10"/>
      <c r="C8" s="10"/>
      <c r="D8" s="10"/>
      <c r="E8" s="10">
        <v>1</v>
      </c>
      <c r="F8" s="11">
        <v>54</v>
      </c>
    </row>
    <row r="9" spans="1:6" x14ac:dyDescent="0.3">
      <c r="A9" s="14" t="s">
        <v>1</v>
      </c>
      <c r="B9" s="10">
        <v>18636</v>
      </c>
      <c r="C9" s="10">
        <v>18764</v>
      </c>
      <c r="D9" s="10">
        <v>18907</v>
      </c>
      <c r="E9" s="10">
        <v>18937</v>
      </c>
      <c r="F9" s="11">
        <v>18447</v>
      </c>
    </row>
    <row r="10" spans="1:6" ht="15" thickBot="1" x14ac:dyDescent="0.35">
      <c r="A10" s="29" t="s">
        <v>11</v>
      </c>
      <c r="B10" s="30"/>
      <c r="C10" s="30"/>
      <c r="D10" s="30"/>
      <c r="E10" s="30">
        <v>12</v>
      </c>
      <c r="F10" s="31">
        <v>136</v>
      </c>
    </row>
    <row r="11" spans="1:6" ht="15.6" thickTop="1" thickBot="1" x14ac:dyDescent="0.35">
      <c r="A11" s="4" t="s">
        <v>8</v>
      </c>
      <c r="B11" s="5">
        <f>SUM(B5:B10)</f>
        <v>29393</v>
      </c>
      <c r="C11" s="5">
        <f>SUM(C5:C10)</f>
        <v>30150</v>
      </c>
      <c r="D11" s="5">
        <f>SUM(D5:D10)</f>
        <v>30854</v>
      </c>
      <c r="E11" s="5">
        <f>SUM(E5:E10)</f>
        <v>31639</v>
      </c>
      <c r="F11" s="6">
        <v>31765</v>
      </c>
    </row>
    <row r="12" spans="1:6" ht="7.2" customHeight="1" x14ac:dyDescent="0.3"/>
    <row r="27" spans="1:9" ht="11.4" customHeight="1" x14ac:dyDescent="0.3"/>
    <row r="28" spans="1:9" x14ac:dyDescent="0.3">
      <c r="A28" s="34" t="str">
        <f>"Figuur 2a: Getal inskrywings per bevolkingsgroep, "&amp;B3&amp;"  tot  "&amp;F3</f>
        <v>Figuur 2a: Getal inskrywings per bevolkingsgroep, 2014  tot  2018</v>
      </c>
      <c r="B28" s="34"/>
      <c r="C28" s="34"/>
      <c r="D28" s="34"/>
      <c r="E28" s="34"/>
      <c r="F28" s="34"/>
      <c r="G28" s="34"/>
    </row>
    <row r="30" spans="1:9" x14ac:dyDescent="0.3">
      <c r="A30" s="21"/>
      <c r="B30" s="22"/>
      <c r="C30" s="22"/>
      <c r="D30" s="22"/>
      <c r="E30" s="22"/>
      <c r="F30" s="22"/>
      <c r="G30" s="22"/>
      <c r="H30" s="22"/>
      <c r="I30" s="23"/>
    </row>
    <row r="31" spans="1:9" x14ac:dyDescent="0.3">
      <c r="A31" s="24"/>
      <c r="B31" s="20"/>
      <c r="C31" s="20"/>
      <c r="D31" s="20"/>
      <c r="E31" s="20"/>
      <c r="F31" s="20"/>
      <c r="G31" s="20"/>
      <c r="H31" s="20"/>
      <c r="I31" s="25"/>
    </row>
    <row r="32" spans="1:9" x14ac:dyDescent="0.3">
      <c r="A32" s="24"/>
      <c r="B32" s="20"/>
      <c r="C32" s="20"/>
      <c r="D32" s="20"/>
      <c r="E32" s="20"/>
      <c r="F32" s="20"/>
      <c r="G32" s="20"/>
      <c r="H32" s="20"/>
      <c r="I32" s="25"/>
    </row>
    <row r="33" spans="1:10" x14ac:dyDescent="0.3">
      <c r="A33" s="24"/>
      <c r="B33" s="20"/>
      <c r="C33" s="20"/>
      <c r="D33" s="20"/>
      <c r="E33" s="20"/>
      <c r="F33" s="20"/>
      <c r="G33" s="20"/>
      <c r="H33" s="20"/>
      <c r="I33" s="25"/>
    </row>
    <row r="34" spans="1:10" x14ac:dyDescent="0.3">
      <c r="A34" s="24"/>
      <c r="B34" s="20"/>
      <c r="C34" s="20"/>
      <c r="D34" s="20"/>
      <c r="E34" s="20"/>
      <c r="F34" s="20"/>
      <c r="G34" s="20"/>
      <c r="H34" s="20"/>
      <c r="I34" s="25"/>
    </row>
    <row r="35" spans="1:10" x14ac:dyDescent="0.3">
      <c r="A35" s="24"/>
      <c r="B35" s="20"/>
      <c r="C35" s="20"/>
      <c r="D35" s="20"/>
      <c r="E35" s="20"/>
      <c r="F35" s="20"/>
      <c r="G35" s="20"/>
      <c r="H35" s="20"/>
      <c r="I35" s="25"/>
    </row>
    <row r="36" spans="1:10" x14ac:dyDescent="0.3">
      <c r="A36" s="24"/>
      <c r="B36" s="20"/>
      <c r="C36" s="20"/>
      <c r="D36" s="20"/>
      <c r="E36" s="20"/>
      <c r="F36" s="20"/>
      <c r="G36" s="20"/>
      <c r="H36" s="20"/>
      <c r="I36" s="25"/>
    </row>
    <row r="37" spans="1:10" x14ac:dyDescent="0.3">
      <c r="A37" s="24"/>
      <c r="B37" s="20"/>
      <c r="C37" s="20"/>
      <c r="D37" s="20"/>
      <c r="E37" s="20"/>
      <c r="F37" s="20"/>
      <c r="G37" s="20"/>
      <c r="H37" s="20"/>
      <c r="I37" s="25"/>
    </row>
    <row r="38" spans="1:10" x14ac:dyDescent="0.3">
      <c r="A38" s="24"/>
      <c r="B38" s="20"/>
      <c r="C38" s="20"/>
      <c r="D38" s="20"/>
      <c r="E38" s="20"/>
      <c r="F38" s="20"/>
      <c r="G38" s="20"/>
      <c r="H38" s="20"/>
      <c r="I38" s="25"/>
    </row>
    <row r="39" spans="1:10" x14ac:dyDescent="0.3">
      <c r="A39" s="24"/>
      <c r="B39" s="20"/>
      <c r="C39" s="20"/>
      <c r="D39" s="20"/>
      <c r="E39" s="20"/>
      <c r="F39" s="20"/>
      <c r="G39" s="20"/>
      <c r="H39" s="20"/>
      <c r="I39" s="25"/>
    </row>
    <row r="40" spans="1:10" x14ac:dyDescent="0.3">
      <c r="A40" s="24"/>
      <c r="B40" s="20"/>
      <c r="C40" s="20"/>
      <c r="D40" s="20"/>
      <c r="E40" s="20"/>
      <c r="F40" s="20"/>
      <c r="G40" s="20"/>
      <c r="H40" s="20"/>
      <c r="I40" s="25"/>
    </row>
    <row r="41" spans="1:10" x14ac:dyDescent="0.3">
      <c r="A41" s="24"/>
      <c r="B41" s="20"/>
      <c r="C41" s="20"/>
      <c r="D41" s="20"/>
      <c r="E41" s="20"/>
      <c r="F41" s="20"/>
      <c r="G41" s="20"/>
      <c r="H41" s="20"/>
      <c r="I41" s="25"/>
    </row>
    <row r="42" spans="1:10" x14ac:dyDescent="0.3">
      <c r="A42" s="24"/>
      <c r="B42" s="20"/>
      <c r="C42" s="20"/>
      <c r="D42" s="20"/>
      <c r="E42" s="20"/>
      <c r="F42" s="20"/>
      <c r="G42" s="20"/>
      <c r="H42" s="20"/>
      <c r="I42" s="25"/>
    </row>
    <row r="43" spans="1:10" x14ac:dyDescent="0.3">
      <c r="A43" s="26"/>
      <c r="B43" s="27"/>
      <c r="C43" s="27"/>
      <c r="D43" s="27"/>
      <c r="E43" s="27"/>
      <c r="F43" s="27"/>
      <c r="G43" s="27"/>
      <c r="H43" s="27"/>
      <c r="I43" s="28"/>
    </row>
    <row r="44" spans="1:10" x14ac:dyDescent="0.3">
      <c r="A44" s="34" t="str">
        <f>"Figuur 2b: Verspreiding van inskrywings per bevolkingsgroep, "&amp;B3&amp;" en "&amp;F3</f>
        <v>Figuur 2b: Verspreiding van inskrywings per bevolkingsgroep, 2014 en 2018</v>
      </c>
      <c r="B44" s="34"/>
      <c r="C44" s="34"/>
      <c r="D44" s="34"/>
      <c r="E44" s="34"/>
      <c r="F44" s="34"/>
      <c r="G44" s="34"/>
      <c r="H44" s="34"/>
      <c r="I44" s="34"/>
    </row>
    <row r="46" spans="1:10" x14ac:dyDescent="0.3">
      <c r="A46" s="35" t="s">
        <v>14</v>
      </c>
      <c r="B46" s="35"/>
      <c r="C46" s="35"/>
      <c r="D46" s="35"/>
      <c r="E46" s="35"/>
      <c r="F46" s="35"/>
      <c r="G46" s="35"/>
      <c r="H46" s="35"/>
      <c r="I46" s="35"/>
      <c r="J46" s="35"/>
    </row>
    <row r="47" spans="1:10" x14ac:dyDescent="0.3">
      <c r="A47" s="35"/>
      <c r="B47" s="35"/>
      <c r="C47" s="35"/>
      <c r="D47" s="35"/>
      <c r="E47" s="35"/>
      <c r="F47" s="35"/>
      <c r="G47" s="35"/>
      <c r="H47" s="35"/>
      <c r="I47" s="35"/>
      <c r="J47" s="35"/>
    </row>
  </sheetData>
  <mergeCells count="3">
    <mergeCell ref="A44:I44"/>
    <mergeCell ref="A28:G28"/>
    <mergeCell ref="A46:J47"/>
  </mergeCells>
  <pageMargins left="0.70866141732283472" right="0.70866141732283472" top="0.74803149606299213" bottom="0.74803149606299213" header="0.31496062992125984" footer="0.31496062992125984"/>
  <pageSetup paperSize="9" scale="97" orientation="portrait" r:id="rId1"/>
  <headerFooter>
    <oddFooter>&amp;L&amp;9&amp;D&amp;R&amp;9US, Junie statistiek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workbookViewId="0">
      <selection activeCell="G3" sqref="G3"/>
    </sheetView>
  </sheetViews>
  <sheetFormatPr defaultRowHeight="14.4" x14ac:dyDescent="0.3"/>
  <cols>
    <col min="1" max="1" width="13.44140625" customWidth="1"/>
    <col min="9" max="9" width="11.88671875" customWidth="1"/>
  </cols>
  <sheetData>
    <row r="1" spans="1:6" ht="17.399999999999999" x14ac:dyDescent="0.3">
      <c r="A1" s="3" t="s">
        <v>21</v>
      </c>
    </row>
    <row r="2" spans="1:6" ht="15" thickBot="1" x14ac:dyDescent="0.35"/>
    <row r="3" spans="1:6" x14ac:dyDescent="0.3">
      <c r="A3" s="9" t="s">
        <v>2</v>
      </c>
      <c r="B3" s="7">
        <v>2014</v>
      </c>
      <c r="C3" s="7">
        <v>2015</v>
      </c>
      <c r="D3" s="7">
        <v>2016</v>
      </c>
      <c r="E3" s="7">
        <v>2017</v>
      </c>
      <c r="F3" s="8">
        <v>2018</v>
      </c>
    </row>
    <row r="4" spans="1:6" x14ac:dyDescent="0.3">
      <c r="A4" s="14" t="s">
        <v>18</v>
      </c>
      <c r="B4" s="15">
        <v>10757</v>
      </c>
      <c r="C4" s="15">
        <v>11386</v>
      </c>
      <c r="D4" s="15">
        <v>11947</v>
      </c>
      <c r="E4" s="15">
        <v>12690</v>
      </c>
      <c r="F4" s="16">
        <v>13182</v>
      </c>
    </row>
    <row r="5" spans="1:6" x14ac:dyDescent="0.3">
      <c r="A5" s="17" t="s">
        <v>3</v>
      </c>
      <c r="B5" s="10">
        <v>5015</v>
      </c>
      <c r="C5" s="10">
        <v>5238</v>
      </c>
      <c r="D5" s="10">
        <v>5443</v>
      </c>
      <c r="E5" s="10">
        <v>5719</v>
      </c>
      <c r="F5" s="11">
        <v>5757</v>
      </c>
    </row>
    <row r="6" spans="1:6" x14ac:dyDescent="0.3">
      <c r="A6" s="17" t="s">
        <v>16</v>
      </c>
      <c r="B6" s="12">
        <v>5006</v>
      </c>
      <c r="C6" s="12">
        <v>5355</v>
      </c>
      <c r="D6" s="12">
        <v>5629</v>
      </c>
      <c r="E6" s="12">
        <v>6018</v>
      </c>
      <c r="F6" s="13">
        <v>6375</v>
      </c>
    </row>
    <row r="7" spans="1:6" x14ac:dyDescent="0.3">
      <c r="A7" s="18" t="s">
        <v>4</v>
      </c>
      <c r="B7" s="10">
        <v>736</v>
      </c>
      <c r="C7" s="10">
        <v>793</v>
      </c>
      <c r="D7" s="10">
        <v>875</v>
      </c>
      <c r="E7" s="10">
        <v>952</v>
      </c>
      <c r="F7" s="11">
        <v>996</v>
      </c>
    </row>
    <row r="8" spans="1:6" x14ac:dyDescent="0.3">
      <c r="A8" s="32" t="s">
        <v>17</v>
      </c>
      <c r="B8" s="10"/>
      <c r="C8" s="10"/>
      <c r="D8" s="10"/>
      <c r="E8" s="10">
        <v>1</v>
      </c>
      <c r="F8" s="11">
        <v>54</v>
      </c>
    </row>
    <row r="9" spans="1:6" x14ac:dyDescent="0.3">
      <c r="A9" s="33" t="s">
        <v>5</v>
      </c>
      <c r="B9" s="10">
        <v>18636</v>
      </c>
      <c r="C9" s="10">
        <v>18764</v>
      </c>
      <c r="D9" s="10">
        <v>18907</v>
      </c>
      <c r="E9" s="10">
        <v>18937</v>
      </c>
      <c r="F9" s="11">
        <v>18447</v>
      </c>
    </row>
    <row r="10" spans="1:6" ht="15" thickBot="1" x14ac:dyDescent="0.35">
      <c r="A10" s="19" t="s">
        <v>15</v>
      </c>
      <c r="B10" s="30"/>
      <c r="C10" s="30"/>
      <c r="D10" s="30"/>
      <c r="E10" s="30">
        <v>12</v>
      </c>
      <c r="F10" s="31">
        <v>136</v>
      </c>
    </row>
    <row r="11" spans="1:6" ht="15.6" thickTop="1" thickBot="1" x14ac:dyDescent="0.35">
      <c r="A11" s="4" t="s">
        <v>7</v>
      </c>
      <c r="B11" s="5">
        <f>SUM(B5:B10)</f>
        <v>29393</v>
      </c>
      <c r="C11" s="5">
        <f>SUM(C5:C10)</f>
        <v>30150</v>
      </c>
      <c r="D11" s="5">
        <f>SUM(D5:D10)</f>
        <v>30854</v>
      </c>
      <c r="E11" s="5">
        <f>SUM(E5:E10)</f>
        <v>31639</v>
      </c>
      <c r="F11" s="6">
        <v>31765</v>
      </c>
    </row>
    <row r="12" spans="1:6" ht="7.2" customHeight="1" x14ac:dyDescent="0.3"/>
    <row r="13" spans="1:6" x14ac:dyDescent="0.3">
      <c r="A13" s="1"/>
    </row>
    <row r="28" spans="1:9" x14ac:dyDescent="0.3">
      <c r="A28" s="34" t="str">
        <f>"Figure 2a: Number of enrolments by race, "&amp;B3&amp;" to "&amp;F3</f>
        <v>Figure 2a: Number of enrolments by race, 2014 to 2018</v>
      </c>
      <c r="B28" s="34"/>
      <c r="C28" s="34"/>
      <c r="D28" s="34"/>
      <c r="E28" s="34"/>
      <c r="F28" s="34"/>
      <c r="G28" s="34"/>
    </row>
    <row r="29" spans="1:9" ht="11.4" customHeight="1" x14ac:dyDescent="0.3"/>
    <row r="32" spans="1:9" x14ac:dyDescent="0.3">
      <c r="A32" s="21"/>
      <c r="B32" s="22"/>
      <c r="C32" s="22"/>
      <c r="D32" s="22"/>
      <c r="E32" s="22"/>
      <c r="F32" s="22"/>
      <c r="G32" s="22"/>
      <c r="H32" s="22"/>
      <c r="I32" s="23"/>
    </row>
    <row r="33" spans="1:10" x14ac:dyDescent="0.3">
      <c r="A33" s="24"/>
      <c r="B33" s="20"/>
      <c r="C33" s="20"/>
      <c r="D33" s="20"/>
      <c r="E33" s="20"/>
      <c r="F33" s="20"/>
      <c r="G33" s="20"/>
      <c r="H33" s="20"/>
      <c r="I33" s="25"/>
    </row>
    <row r="34" spans="1:10" x14ac:dyDescent="0.3">
      <c r="A34" s="24"/>
      <c r="B34" s="20"/>
      <c r="C34" s="20"/>
      <c r="D34" s="20"/>
      <c r="E34" s="20"/>
      <c r="F34" s="20"/>
      <c r="G34" s="20"/>
      <c r="H34" s="20"/>
      <c r="I34" s="25"/>
    </row>
    <row r="35" spans="1:10" x14ac:dyDescent="0.3">
      <c r="A35" s="24"/>
      <c r="B35" s="20"/>
      <c r="C35" s="20"/>
      <c r="D35" s="20"/>
      <c r="E35" s="20"/>
      <c r="F35" s="20"/>
      <c r="G35" s="20"/>
      <c r="H35" s="20"/>
      <c r="I35" s="25"/>
    </row>
    <row r="36" spans="1:10" x14ac:dyDescent="0.3">
      <c r="A36" s="24"/>
      <c r="B36" s="20"/>
      <c r="C36" s="20"/>
      <c r="D36" s="20"/>
      <c r="E36" s="20"/>
      <c r="F36" s="20"/>
      <c r="G36" s="20"/>
      <c r="H36" s="20"/>
      <c r="I36" s="25"/>
    </row>
    <row r="37" spans="1:10" x14ac:dyDescent="0.3">
      <c r="A37" s="24"/>
      <c r="B37" s="20"/>
      <c r="C37" s="20"/>
      <c r="D37" s="20"/>
      <c r="E37" s="20"/>
      <c r="F37" s="20"/>
      <c r="G37" s="20"/>
      <c r="H37" s="20"/>
      <c r="I37" s="25"/>
    </row>
    <row r="38" spans="1:10" x14ac:dyDescent="0.3">
      <c r="A38" s="24"/>
      <c r="B38" s="20"/>
      <c r="C38" s="20"/>
      <c r="D38" s="20"/>
      <c r="E38" s="20"/>
      <c r="F38" s="20"/>
      <c r="G38" s="20"/>
      <c r="H38" s="20"/>
      <c r="I38" s="25"/>
    </row>
    <row r="39" spans="1:10" x14ac:dyDescent="0.3">
      <c r="A39" s="24"/>
      <c r="B39" s="20"/>
      <c r="C39" s="20"/>
      <c r="D39" s="20"/>
      <c r="E39" s="20"/>
      <c r="F39" s="20"/>
      <c r="G39" s="20"/>
      <c r="H39" s="20"/>
      <c r="I39" s="25"/>
    </row>
    <row r="40" spans="1:10" x14ac:dyDescent="0.3">
      <c r="A40" s="24"/>
      <c r="B40" s="20"/>
      <c r="C40" s="20"/>
      <c r="D40" s="20"/>
      <c r="E40" s="20"/>
      <c r="F40" s="20"/>
      <c r="G40" s="20"/>
      <c r="H40" s="20"/>
      <c r="I40" s="25"/>
    </row>
    <row r="41" spans="1:10" x14ac:dyDescent="0.3">
      <c r="A41" s="24"/>
      <c r="B41" s="20"/>
      <c r="C41" s="20"/>
      <c r="D41" s="20"/>
      <c r="E41" s="20"/>
      <c r="F41" s="20"/>
      <c r="G41" s="20"/>
      <c r="H41" s="20"/>
      <c r="I41" s="25"/>
    </row>
    <row r="42" spans="1:10" x14ac:dyDescent="0.3">
      <c r="A42" s="24"/>
      <c r="B42" s="20"/>
      <c r="C42" s="20"/>
      <c r="D42" s="20"/>
      <c r="E42" s="20"/>
      <c r="F42" s="20"/>
      <c r="G42" s="20"/>
      <c r="H42" s="20"/>
      <c r="I42" s="25"/>
    </row>
    <row r="43" spans="1:10" x14ac:dyDescent="0.3">
      <c r="A43" s="24"/>
      <c r="B43" s="20"/>
      <c r="C43" s="20"/>
      <c r="D43" s="20"/>
      <c r="E43" s="20"/>
      <c r="F43" s="20"/>
      <c r="G43" s="20"/>
      <c r="H43" s="20"/>
      <c r="I43" s="25"/>
    </row>
    <row r="44" spans="1:10" x14ac:dyDescent="0.3">
      <c r="A44" s="24"/>
      <c r="B44" s="20"/>
      <c r="C44" s="20"/>
      <c r="D44" s="20"/>
      <c r="E44" s="20"/>
      <c r="F44" s="20"/>
      <c r="G44" s="20"/>
      <c r="H44" s="20"/>
      <c r="I44" s="25"/>
    </row>
    <row r="45" spans="1:10" x14ac:dyDescent="0.3">
      <c r="A45" s="26"/>
      <c r="B45" s="27"/>
      <c r="C45" s="27"/>
      <c r="D45" s="27"/>
      <c r="E45" s="27"/>
      <c r="F45" s="27"/>
      <c r="G45" s="27"/>
      <c r="H45" s="27"/>
      <c r="I45" s="28"/>
    </row>
    <row r="46" spans="1:10" x14ac:dyDescent="0.3">
      <c r="A46" s="34" t="str">
        <f>"Figure 2b: Distribution of enrolments by race, "&amp;B3&amp;" and "&amp;F3</f>
        <v>Figure 2b: Distribution of enrolments by race, 2014 and 2018</v>
      </c>
      <c r="B46" s="34"/>
      <c r="C46" s="34"/>
      <c r="D46" s="34"/>
      <c r="E46" s="34"/>
      <c r="F46" s="34"/>
      <c r="G46" s="34"/>
      <c r="H46" s="34"/>
      <c r="I46" s="34"/>
    </row>
    <row r="48" spans="1:10" ht="24.6" customHeight="1" x14ac:dyDescent="0.3">
      <c r="A48" s="35" t="s">
        <v>20</v>
      </c>
      <c r="B48" s="35"/>
      <c r="C48" s="35"/>
      <c r="D48" s="35"/>
      <c r="E48" s="35"/>
      <c r="F48" s="35"/>
      <c r="G48" s="35"/>
      <c r="H48" s="35"/>
      <c r="I48" s="35"/>
      <c r="J48" s="2"/>
    </row>
    <row r="49" spans="1:10" x14ac:dyDescent="0.3">
      <c r="A49" s="35"/>
      <c r="B49" s="35"/>
      <c r="C49" s="35"/>
      <c r="D49" s="35"/>
      <c r="E49" s="35"/>
      <c r="F49" s="35"/>
      <c r="G49" s="35"/>
      <c r="H49" s="35"/>
      <c r="I49" s="35"/>
      <c r="J49" s="2"/>
    </row>
  </sheetData>
  <mergeCells count="3">
    <mergeCell ref="A28:G28"/>
    <mergeCell ref="A46:I46"/>
    <mergeCell ref="A48:I49"/>
  </mergeCells>
  <pageMargins left="0.70866141732283472" right="0.70866141732283472" top="0.74803149606299213" bottom="0.74803149606299213" header="0.31496062992125984" footer="0.31496062992125984"/>
  <pageSetup paperSize="9" scale="99" orientation="portrait" r:id="rId1"/>
  <headerFooter>
    <oddFooter>&amp;L&amp;9&amp;D&amp;R&amp;9SU June Statistics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6F1E087C04C41BD3FEB3AE981BA6A" ma:contentTypeVersion="2" ma:contentTypeDescription="Create a new document." ma:contentTypeScope="" ma:versionID="db2a21e783c606ab20e446a166221373">
  <xsd:schema xmlns:xsd="http://www.w3.org/2001/XMLSchema" xmlns:xs="http://www.w3.org/2001/XMLSchema" xmlns:p="http://schemas.microsoft.com/office/2006/metadata/properties" xmlns:ns1="http://schemas.microsoft.com/sharepoint/v3" xmlns:ns2="8df8337c-4e81-442e-97da-cf869c9a6eb5" targetNamespace="http://schemas.microsoft.com/office/2006/metadata/properties" ma:root="true" ma:fieldsID="ebd875e2d7b45f6c41267b308a1aeeea" ns1:_="" ns2:_="">
    <xsd:import namespace="http://schemas.microsoft.com/sharepoint/v3"/>
    <xsd:import namespace="8df8337c-4e81-442e-97da-cf869c9a6eb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f8337c-4e81-442e-97da-cf869c9a6e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8A2F0CF-2CC1-4FC1-83B4-F4406C1F3327}"/>
</file>

<file path=customXml/itemProps2.xml><?xml version="1.0" encoding="utf-8"?>
<ds:datastoreItem xmlns:ds="http://schemas.openxmlformats.org/officeDocument/2006/customXml" ds:itemID="{31C770D5-E0A3-4290-ABCD-A04181C651EA}"/>
</file>

<file path=customXml/itemProps3.xml><?xml version="1.0" encoding="utf-8"?>
<ds:datastoreItem xmlns:ds="http://schemas.openxmlformats.org/officeDocument/2006/customXml" ds:itemID="{AAD82B60-302C-41A2-BFFB-F3BDABB9B9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Figuur2</vt:lpstr>
      <vt:lpstr>Figure 2</vt:lpstr>
    </vt:vector>
  </TitlesOfParts>
  <Company>University of Stellenbosch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LKistner</dc:creator>
  <cp:lastModifiedBy>Kistner, L &lt;lkistner@sun.ac.za&gt;</cp:lastModifiedBy>
  <cp:lastPrinted>2018-11-19T07:16:30Z</cp:lastPrinted>
  <dcterms:created xsi:type="dcterms:W3CDTF">2015-02-19T09:35:55Z</dcterms:created>
  <dcterms:modified xsi:type="dcterms:W3CDTF">2018-11-19T07:17:13Z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0x0101006DA6F1E087C04C41BD3FEB3AE981BA6A</vt:lpwstr>
  </property>
</Properties>
</file>