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Tabel 4" sheetId="1" r:id="rId1"/>
  </sheets>
  <definedNames>
    <definedName name="AccessDatabase" hidden="1">"C:\XLSTabelle\Book1.mdb"</definedName>
    <definedName name="_xlnm.Print_Titles" localSheetId="0">'Tabel 4'!$A:$A</definedName>
  </definedNames>
  <calcPr calcId="152510"/>
</workbook>
</file>

<file path=xl/calcChain.xml><?xml version="1.0" encoding="utf-8"?>
<calcChain xmlns="http://schemas.openxmlformats.org/spreadsheetml/2006/main">
  <c r="X29" i="1" l="1"/>
  <c r="W29" i="1"/>
  <c r="X28" i="1"/>
  <c r="W28" i="1"/>
  <c r="X27" i="1"/>
  <c r="W27" i="1"/>
  <c r="X26" i="1"/>
  <c r="W26" i="1"/>
  <c r="X24" i="1"/>
  <c r="W24" i="1"/>
  <c r="Y23" i="1"/>
  <c r="Y22" i="1"/>
  <c r="Y21" i="1"/>
  <c r="Y20" i="1"/>
  <c r="Y26" i="1" s="1"/>
  <c r="X18" i="1"/>
  <c r="W18" i="1"/>
  <c r="Y17" i="1"/>
  <c r="Y16" i="1"/>
  <c r="Y15" i="1"/>
  <c r="Y14" i="1"/>
  <c r="X12" i="1"/>
  <c r="W12" i="1"/>
  <c r="Y12" i="1" s="1"/>
  <c r="Y11" i="1"/>
  <c r="Y10" i="1"/>
  <c r="Y9" i="1"/>
  <c r="Y8" i="1"/>
  <c r="W4" i="1"/>
  <c r="Y24" i="1" l="1"/>
  <c r="Y28" i="1"/>
  <c r="Y29" i="1"/>
  <c r="Y27" i="1"/>
  <c r="W30" i="1"/>
  <c r="X30" i="1"/>
  <c r="Y18" i="1"/>
  <c r="Y30" i="1" s="1"/>
  <c r="T27" i="1"/>
  <c r="U27" i="1"/>
  <c r="T28" i="1"/>
  <c r="U28" i="1"/>
  <c r="T29" i="1"/>
  <c r="U29" i="1"/>
  <c r="V29" i="1"/>
  <c r="U26" i="1"/>
  <c r="V26" i="1"/>
  <c r="T26" i="1"/>
  <c r="T24" i="1"/>
  <c r="U24" i="1"/>
  <c r="V20" i="1"/>
  <c r="V21" i="1"/>
  <c r="V22" i="1"/>
  <c r="V23" i="1"/>
  <c r="T18" i="1"/>
  <c r="U18" i="1"/>
  <c r="V14" i="1"/>
  <c r="V15" i="1"/>
  <c r="V16" i="1"/>
  <c r="V17" i="1"/>
  <c r="T12" i="1"/>
  <c r="U12" i="1"/>
  <c r="V8" i="1"/>
  <c r="V9" i="1"/>
  <c r="V10" i="1"/>
  <c r="V11" i="1"/>
  <c r="E4" i="1"/>
  <c r="H4" i="1" s="1"/>
  <c r="K4" i="1" s="1"/>
  <c r="N4" i="1" s="1"/>
  <c r="Q4" i="1" s="1"/>
  <c r="T4" i="1" s="1"/>
  <c r="V24" i="1" l="1"/>
  <c r="V27" i="1"/>
  <c r="V18" i="1"/>
  <c r="U30" i="1"/>
  <c r="T30" i="1"/>
  <c r="V28" i="1"/>
  <c r="V12" i="1"/>
  <c r="V30" i="1" l="1"/>
</calcChain>
</file>

<file path=xl/sharedStrings.xml><?xml version="1.0" encoding="utf-8"?>
<sst xmlns="http://schemas.openxmlformats.org/spreadsheetml/2006/main" count="78" uniqueCount="21">
  <si>
    <t>TABEL 4: INGESKREWE STUDENTE VOLGENS PROGRAMVLAK, GESLAG EN RAS</t>
  </si>
  <si>
    <t>TABLE 4: ENROLMENTS BY PROGRAMME LEVEL, GENDER AND RACE</t>
  </si>
  <si>
    <t>Ras/programvlak</t>
  </si>
  <si>
    <t xml:space="preserve">Race/programme level </t>
  </si>
  <si>
    <t>Manlik</t>
  </si>
  <si>
    <t>Vroulik</t>
  </si>
  <si>
    <t>Totaal</t>
  </si>
  <si>
    <t>Male</t>
  </si>
  <si>
    <t>Female</t>
  </si>
  <si>
    <t>Total</t>
  </si>
  <si>
    <t xml:space="preserve">* Geleentheidstudente:  Hierdie studente skryf slegs vir enkele modules in.  Die inskrywings is nie met die oog op die verwerwing van 'n kwalifikasie nie.  </t>
  </si>
  <si>
    <t>* Occasional Students:  These students only enrol for selected modules.  These enrolments do not have the attainment of a qualification in mind.</t>
  </si>
  <si>
    <r>
      <t>Voorgraads/</t>
    </r>
    <r>
      <rPr>
        <b/>
        <i/>
        <sz val="10"/>
        <rFont val="Calibri"/>
        <family val="2"/>
        <scheme val="minor"/>
      </rPr>
      <t>Undergraduate</t>
    </r>
  </si>
  <si>
    <r>
      <t>Wit/</t>
    </r>
    <r>
      <rPr>
        <i/>
        <sz val="10"/>
        <rFont val="Calibri"/>
        <family val="2"/>
        <scheme val="minor"/>
      </rPr>
      <t>White</t>
    </r>
  </si>
  <si>
    <r>
      <t>Bruin/</t>
    </r>
    <r>
      <rPr>
        <i/>
        <sz val="10"/>
        <rFont val="Calibri"/>
        <family val="2"/>
        <scheme val="minor"/>
      </rPr>
      <t>Coloured</t>
    </r>
  </si>
  <si>
    <r>
      <t>Swart/</t>
    </r>
    <r>
      <rPr>
        <i/>
        <sz val="10"/>
        <rFont val="Calibri"/>
        <family val="2"/>
        <scheme val="minor"/>
      </rPr>
      <t>Black</t>
    </r>
  </si>
  <si>
    <r>
      <t>Indiër/</t>
    </r>
    <r>
      <rPr>
        <i/>
        <sz val="10"/>
        <rFont val="Calibri"/>
        <family val="2"/>
        <scheme val="minor"/>
      </rPr>
      <t>Indian</t>
    </r>
  </si>
  <si>
    <r>
      <t>TOTAAL/</t>
    </r>
    <r>
      <rPr>
        <b/>
        <i/>
        <sz val="10"/>
        <rFont val="Calibri"/>
        <family val="2"/>
        <scheme val="minor"/>
      </rPr>
      <t>TOTAL</t>
    </r>
  </si>
  <si>
    <r>
      <t>Nagraads/</t>
    </r>
    <r>
      <rPr>
        <b/>
        <i/>
        <sz val="10"/>
        <rFont val="Calibri"/>
        <family val="2"/>
        <scheme val="minor"/>
      </rPr>
      <t>Postgraduate</t>
    </r>
  </si>
  <si>
    <r>
      <t xml:space="preserve">Geleentheidstudente/ </t>
    </r>
    <r>
      <rPr>
        <b/>
        <i/>
        <sz val="10"/>
        <rFont val="Calibri"/>
        <family val="2"/>
        <scheme val="minor"/>
      </rPr>
      <t>Occasional students</t>
    </r>
    <r>
      <rPr>
        <b/>
        <sz val="10"/>
        <rFont val="Calibri"/>
        <family val="2"/>
        <scheme val="minor"/>
      </rPr>
      <t xml:space="preserve"> </t>
    </r>
  </si>
  <si>
    <r>
      <t>Alle studente/</t>
    </r>
    <r>
      <rPr>
        <b/>
        <i/>
        <sz val="10"/>
        <rFont val="Calibri"/>
        <family val="2"/>
        <scheme val="minor"/>
      </rPr>
      <t>All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</si>
</sst>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2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6" fillId="2" borderId="8" xfId="0" applyFont="1" applyFill="1" applyBorder="1" applyAlignment="1">
      <alignment horizontal="left" vertical="center"/>
    </xf>
    <xf numFmtId="0" fontId="7" fillId="0" borderId="0" xfId="0" applyFont="1"/>
    <xf numFmtId="0" fontId="8" fillId="2" borderId="9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22" xfId="0" applyFont="1" applyFill="1" applyBorder="1" applyAlignment="1">
      <alignment vertical="center"/>
    </xf>
    <xf numFmtId="0" fontId="5" fillId="5" borderId="17" xfId="0" applyFont="1" applyFill="1" applyBorder="1"/>
    <xf numFmtId="0" fontId="5" fillId="5" borderId="14" xfId="0" applyFont="1" applyFill="1" applyBorder="1"/>
    <xf numFmtId="0" fontId="5" fillId="5" borderId="15" xfId="0" applyFont="1" applyFill="1" applyBorder="1"/>
    <xf numFmtId="0" fontId="5" fillId="4" borderId="10" xfId="0" applyFont="1" applyFill="1" applyBorder="1" applyAlignment="1">
      <alignment vertical="center"/>
    </xf>
    <xf numFmtId="3" fontId="5" fillId="0" borderId="18" xfId="0" applyNumberFormat="1" applyFont="1" applyBorder="1" applyAlignment="1">
      <alignment horizontal="right" indent="1"/>
    </xf>
    <xf numFmtId="3" fontId="5" fillId="0" borderId="5" xfId="0" applyNumberFormat="1" applyFont="1" applyBorder="1" applyAlignment="1">
      <alignment horizontal="right" indent="1"/>
    </xf>
    <xf numFmtId="3" fontId="5" fillId="4" borderId="16" xfId="0" applyNumberFormat="1" applyFont="1" applyFill="1" applyBorder="1" applyAlignment="1">
      <alignment horizontal="right" indent="1"/>
    </xf>
    <xf numFmtId="0" fontId="7" fillId="4" borderId="10" xfId="0" applyFont="1" applyFill="1" applyBorder="1" applyAlignment="1">
      <alignment vertical="center"/>
    </xf>
    <xf numFmtId="3" fontId="7" fillId="0" borderId="18" xfId="0" applyNumberFormat="1" applyFont="1" applyBorder="1" applyAlignment="1">
      <alignment horizontal="right" indent="1"/>
    </xf>
    <xf numFmtId="3" fontId="7" fillId="0" borderId="5" xfId="0" applyNumberFormat="1" applyFont="1" applyBorder="1" applyAlignment="1">
      <alignment horizontal="right" indent="1"/>
    </xf>
    <xf numFmtId="3" fontId="7" fillId="4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/>
    </xf>
    <xf numFmtId="3" fontId="5" fillId="5" borderId="18" xfId="0" applyNumberFormat="1" applyFont="1" applyFill="1" applyBorder="1" applyAlignment="1">
      <alignment horizontal="right" indent="1"/>
    </xf>
    <xf numFmtId="3" fontId="5" fillId="5" borderId="5" xfId="0" applyNumberFormat="1" applyFont="1" applyFill="1" applyBorder="1" applyAlignment="1">
      <alignment horizontal="right" indent="1"/>
    </xf>
    <xf numFmtId="3" fontId="5" fillId="5" borderId="16" xfId="0" applyNumberFormat="1" applyFont="1" applyFill="1" applyBorder="1" applyAlignment="1">
      <alignment horizontal="right" indent="1"/>
    </xf>
    <xf numFmtId="0" fontId="7" fillId="5" borderId="10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vertical="center"/>
    </xf>
    <xf numFmtId="3" fontId="5" fillId="0" borderId="1" xfId="0" applyNumberFormat="1" applyFont="1" applyBorder="1" applyAlignment="1">
      <alignment horizontal="right" indent="1"/>
    </xf>
    <xf numFmtId="3" fontId="5" fillId="0" borderId="6" xfId="0" applyNumberFormat="1" applyFont="1" applyBorder="1" applyAlignment="1">
      <alignment horizontal="right" indent="1"/>
    </xf>
    <xf numFmtId="3" fontId="5" fillId="4" borderId="2" xfId="0" applyNumberFormat="1" applyFont="1" applyFill="1" applyBorder="1" applyAlignment="1">
      <alignment horizontal="right" indent="1"/>
    </xf>
    <xf numFmtId="0" fontId="7" fillId="5" borderId="11" xfId="0" applyFont="1" applyFill="1" applyBorder="1" applyAlignment="1">
      <alignment vertical="center"/>
    </xf>
    <xf numFmtId="3" fontId="7" fillId="0" borderId="19" xfId="0" applyNumberFormat="1" applyFont="1" applyBorder="1" applyAlignment="1">
      <alignment horizontal="right" indent="1"/>
    </xf>
    <xf numFmtId="3" fontId="7" fillId="0" borderId="7" xfId="0" applyNumberFormat="1" applyFont="1" applyBorder="1" applyAlignment="1">
      <alignment horizontal="right" indent="1"/>
    </xf>
    <xf numFmtId="3" fontId="7" fillId="4" borderId="20" xfId="0" applyNumberFormat="1" applyFont="1" applyFill="1" applyBorder="1" applyAlignment="1">
      <alignment horizontal="right" inden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5"/>
  <sheetViews>
    <sheetView showGridLines="0" tabSelected="1" zoomScale="90" zoomScaleNormal="9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7" sqref="H7"/>
    </sheetView>
  </sheetViews>
  <sheetFormatPr defaultRowHeight="13.8" x14ac:dyDescent="0.3"/>
  <cols>
    <col min="1" max="1" width="25" style="5" customWidth="1"/>
    <col min="2" max="4" width="0" style="5" hidden="1" customWidth="1"/>
    <col min="5" max="5" width="8.6640625" style="5" hidden="1" customWidth="1"/>
    <col min="6" max="6" width="9" style="5" hidden="1" customWidth="1"/>
    <col min="7" max="7" width="0" style="5" hidden="1" customWidth="1"/>
    <col min="8" max="16384" width="8.88671875" style="5"/>
  </cols>
  <sheetData>
    <row r="1" spans="1:25" s="3" customFormat="1" ht="15.6" x14ac:dyDescent="0.3">
      <c r="I1" s="2"/>
      <c r="J1" s="2"/>
      <c r="K1" s="2"/>
      <c r="L1" s="2"/>
      <c r="M1" s="40" t="s">
        <v>0</v>
      </c>
      <c r="N1" s="2"/>
      <c r="O1" s="2"/>
      <c r="P1" s="2"/>
      <c r="Q1" s="2"/>
      <c r="R1" s="2"/>
      <c r="S1" s="2"/>
      <c r="T1" s="2"/>
    </row>
    <row r="2" spans="1:25" s="3" customFormat="1" ht="15.6" x14ac:dyDescent="0.3">
      <c r="I2" s="2"/>
      <c r="J2" s="2"/>
      <c r="K2" s="2"/>
      <c r="L2" s="2"/>
      <c r="M2" s="41" t="s">
        <v>1</v>
      </c>
      <c r="N2" s="2"/>
      <c r="O2" s="2"/>
      <c r="P2" s="2"/>
      <c r="Q2" s="2"/>
      <c r="R2" s="2"/>
      <c r="S2" s="2"/>
      <c r="T2" s="2"/>
    </row>
    <row r="3" spans="1:25" ht="14.4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5" s="7" customFormat="1" x14ac:dyDescent="0.3">
      <c r="A4" s="6" t="s">
        <v>2</v>
      </c>
      <c r="B4" s="42">
        <v>2009</v>
      </c>
      <c r="C4" s="43"/>
      <c r="D4" s="44"/>
      <c r="E4" s="42">
        <f>B4+1</f>
        <v>2010</v>
      </c>
      <c r="F4" s="43"/>
      <c r="G4" s="44"/>
      <c r="H4" s="42">
        <f>E4+1</f>
        <v>2011</v>
      </c>
      <c r="I4" s="43"/>
      <c r="J4" s="44"/>
      <c r="K4" s="42">
        <f>H4+1</f>
        <v>2012</v>
      </c>
      <c r="L4" s="43"/>
      <c r="M4" s="44"/>
      <c r="N4" s="42">
        <f>K4+1</f>
        <v>2013</v>
      </c>
      <c r="O4" s="43"/>
      <c r="P4" s="44"/>
      <c r="Q4" s="42">
        <f>N4+1</f>
        <v>2014</v>
      </c>
      <c r="R4" s="43"/>
      <c r="S4" s="44"/>
      <c r="T4" s="42">
        <f>Q4+1</f>
        <v>2015</v>
      </c>
      <c r="U4" s="43"/>
      <c r="V4" s="44"/>
      <c r="W4" s="42">
        <f>T4+1</f>
        <v>2016</v>
      </c>
      <c r="X4" s="43"/>
      <c r="Y4" s="44"/>
    </row>
    <row r="5" spans="1:25" x14ac:dyDescent="0.3">
      <c r="A5" s="8" t="s">
        <v>3</v>
      </c>
      <c r="B5" s="9" t="s">
        <v>4</v>
      </c>
      <c r="C5" s="10" t="s">
        <v>5</v>
      </c>
      <c r="D5" s="11" t="s">
        <v>6</v>
      </c>
      <c r="E5" s="9" t="s">
        <v>4</v>
      </c>
      <c r="F5" s="10" t="s">
        <v>5</v>
      </c>
      <c r="G5" s="11" t="s">
        <v>6</v>
      </c>
      <c r="H5" s="9" t="s">
        <v>4</v>
      </c>
      <c r="I5" s="10" t="s">
        <v>5</v>
      </c>
      <c r="J5" s="11" t="s">
        <v>6</v>
      </c>
      <c r="K5" s="9" t="s">
        <v>4</v>
      </c>
      <c r="L5" s="10" t="s">
        <v>5</v>
      </c>
      <c r="M5" s="11" t="s">
        <v>6</v>
      </c>
      <c r="N5" s="9" t="s">
        <v>4</v>
      </c>
      <c r="O5" s="10" t="s">
        <v>5</v>
      </c>
      <c r="P5" s="11" t="s">
        <v>6</v>
      </c>
      <c r="Q5" s="9" t="s">
        <v>4</v>
      </c>
      <c r="R5" s="10" t="s">
        <v>5</v>
      </c>
      <c r="S5" s="11" t="s">
        <v>6</v>
      </c>
      <c r="T5" s="9" t="s">
        <v>4</v>
      </c>
      <c r="U5" s="10" t="s">
        <v>5</v>
      </c>
      <c r="V5" s="11" t="s">
        <v>6</v>
      </c>
      <c r="W5" s="9" t="s">
        <v>4</v>
      </c>
      <c r="X5" s="10" t="s">
        <v>5</v>
      </c>
      <c r="Y5" s="11" t="s">
        <v>6</v>
      </c>
    </row>
    <row r="6" spans="1:25" ht="14.4" thickBot="1" x14ac:dyDescent="0.35">
      <c r="A6" s="8"/>
      <c r="B6" s="12" t="s">
        <v>7</v>
      </c>
      <c r="C6" s="13" t="s">
        <v>8</v>
      </c>
      <c r="D6" s="14" t="s">
        <v>9</v>
      </c>
      <c r="E6" s="12" t="s">
        <v>7</v>
      </c>
      <c r="F6" s="13" t="s">
        <v>8</v>
      </c>
      <c r="G6" s="14" t="s">
        <v>9</v>
      </c>
      <c r="H6" s="12" t="s">
        <v>7</v>
      </c>
      <c r="I6" s="13" t="s">
        <v>8</v>
      </c>
      <c r="J6" s="14" t="s">
        <v>9</v>
      </c>
      <c r="K6" s="12" t="s">
        <v>7</v>
      </c>
      <c r="L6" s="13" t="s">
        <v>8</v>
      </c>
      <c r="M6" s="14" t="s">
        <v>9</v>
      </c>
      <c r="N6" s="12" t="s">
        <v>7</v>
      </c>
      <c r="O6" s="13" t="s">
        <v>8</v>
      </c>
      <c r="P6" s="14" t="s">
        <v>9</v>
      </c>
      <c r="Q6" s="12" t="s">
        <v>7</v>
      </c>
      <c r="R6" s="13" t="s">
        <v>8</v>
      </c>
      <c r="S6" s="14" t="s">
        <v>9</v>
      </c>
      <c r="T6" s="12" t="s">
        <v>7</v>
      </c>
      <c r="U6" s="13" t="s">
        <v>8</v>
      </c>
      <c r="V6" s="14" t="s">
        <v>9</v>
      </c>
      <c r="W6" s="12" t="s">
        <v>7</v>
      </c>
      <c r="X6" s="13" t="s">
        <v>8</v>
      </c>
      <c r="Y6" s="14" t="s">
        <v>9</v>
      </c>
    </row>
    <row r="7" spans="1:25" x14ac:dyDescent="0.3">
      <c r="A7" s="15" t="s">
        <v>12</v>
      </c>
      <c r="B7" s="16"/>
      <c r="C7" s="17"/>
      <c r="D7" s="18"/>
      <c r="E7" s="16"/>
      <c r="F7" s="17"/>
      <c r="G7" s="18"/>
      <c r="H7" s="16"/>
      <c r="I7" s="17"/>
      <c r="J7" s="18"/>
      <c r="K7" s="16"/>
      <c r="L7" s="17"/>
      <c r="M7" s="18"/>
      <c r="N7" s="16"/>
      <c r="O7" s="17"/>
      <c r="P7" s="18"/>
      <c r="Q7" s="16"/>
      <c r="R7" s="17"/>
      <c r="S7" s="18"/>
      <c r="T7" s="16"/>
      <c r="U7" s="17"/>
      <c r="V7" s="18"/>
      <c r="W7" s="16"/>
      <c r="X7" s="17"/>
      <c r="Y7" s="18"/>
    </row>
    <row r="8" spans="1:25" x14ac:dyDescent="0.3">
      <c r="A8" s="19" t="s">
        <v>13</v>
      </c>
      <c r="B8" s="20">
        <v>6030</v>
      </c>
      <c r="C8" s="21">
        <v>6083</v>
      </c>
      <c r="D8" s="22">
        <v>12113</v>
      </c>
      <c r="E8" s="20">
        <v>6286</v>
      </c>
      <c r="F8" s="21">
        <v>6189</v>
      </c>
      <c r="G8" s="22">
        <v>12475</v>
      </c>
      <c r="H8" s="20">
        <v>6379</v>
      </c>
      <c r="I8" s="21">
        <v>6311</v>
      </c>
      <c r="J8" s="22">
        <v>12690</v>
      </c>
      <c r="K8" s="20">
        <v>6362</v>
      </c>
      <c r="L8" s="21">
        <v>6172</v>
      </c>
      <c r="M8" s="22">
        <v>12534</v>
      </c>
      <c r="N8" s="20">
        <v>6139</v>
      </c>
      <c r="O8" s="21">
        <v>6186</v>
      </c>
      <c r="P8" s="22">
        <v>12325</v>
      </c>
      <c r="Q8" s="20">
        <v>6134</v>
      </c>
      <c r="R8" s="21">
        <v>6266</v>
      </c>
      <c r="S8" s="22">
        <v>12400</v>
      </c>
      <c r="T8" s="20">
        <v>6178</v>
      </c>
      <c r="U8" s="21">
        <v>6468</v>
      </c>
      <c r="V8" s="22">
        <f>SUM(T8:U8)</f>
        <v>12646</v>
      </c>
      <c r="W8" s="20">
        <v>6140</v>
      </c>
      <c r="X8" s="21">
        <v>6622</v>
      </c>
      <c r="Y8" s="22">
        <f>SUM(W8:X8)</f>
        <v>12762</v>
      </c>
    </row>
    <row r="9" spans="1:25" x14ac:dyDescent="0.3">
      <c r="A9" s="19" t="s">
        <v>14</v>
      </c>
      <c r="B9" s="20">
        <v>1063</v>
      </c>
      <c r="C9" s="21">
        <v>1480</v>
      </c>
      <c r="D9" s="22">
        <v>2543</v>
      </c>
      <c r="E9" s="20">
        <v>1112</v>
      </c>
      <c r="F9" s="21">
        <v>1564</v>
      </c>
      <c r="G9" s="22">
        <v>2676</v>
      </c>
      <c r="H9" s="20">
        <v>1106</v>
      </c>
      <c r="I9" s="21">
        <v>1684</v>
      </c>
      <c r="J9" s="22">
        <v>2790</v>
      </c>
      <c r="K9" s="20">
        <v>1087</v>
      </c>
      <c r="L9" s="21">
        <v>1637</v>
      </c>
      <c r="M9" s="22">
        <v>2724</v>
      </c>
      <c r="N9" s="20">
        <v>1168</v>
      </c>
      <c r="O9" s="21">
        <v>1812</v>
      </c>
      <c r="P9" s="22">
        <v>2980</v>
      </c>
      <c r="Q9" s="20">
        <v>1278</v>
      </c>
      <c r="R9" s="21">
        <v>2119</v>
      </c>
      <c r="S9" s="22">
        <v>3397</v>
      </c>
      <c r="T9" s="20">
        <v>1425</v>
      </c>
      <c r="U9" s="21">
        <v>2298</v>
      </c>
      <c r="V9" s="22">
        <f>SUM(T9:U9)</f>
        <v>3723</v>
      </c>
      <c r="W9" s="20">
        <v>1482</v>
      </c>
      <c r="X9" s="21">
        <v>2429</v>
      </c>
      <c r="Y9" s="22">
        <f>SUM(W9:X9)</f>
        <v>3911</v>
      </c>
    </row>
    <row r="10" spans="1:25" x14ac:dyDescent="0.3">
      <c r="A10" s="19" t="s">
        <v>15</v>
      </c>
      <c r="B10" s="20">
        <v>501</v>
      </c>
      <c r="C10" s="21">
        <v>480</v>
      </c>
      <c r="D10" s="22">
        <v>981</v>
      </c>
      <c r="E10" s="20">
        <v>570</v>
      </c>
      <c r="F10" s="21">
        <v>555</v>
      </c>
      <c r="G10" s="22">
        <v>1125</v>
      </c>
      <c r="H10" s="20">
        <v>641</v>
      </c>
      <c r="I10" s="21">
        <v>656</v>
      </c>
      <c r="J10" s="22">
        <v>1297</v>
      </c>
      <c r="K10" s="20">
        <v>673</v>
      </c>
      <c r="L10" s="21">
        <v>717</v>
      </c>
      <c r="M10" s="22">
        <v>1390</v>
      </c>
      <c r="N10" s="20">
        <v>766</v>
      </c>
      <c r="O10" s="21">
        <v>895</v>
      </c>
      <c r="P10" s="22">
        <v>1661</v>
      </c>
      <c r="Q10" s="20">
        <v>834</v>
      </c>
      <c r="R10" s="21">
        <v>1088</v>
      </c>
      <c r="S10" s="22">
        <v>1922</v>
      </c>
      <c r="T10" s="20">
        <v>926</v>
      </c>
      <c r="U10" s="21">
        <v>1274</v>
      </c>
      <c r="V10" s="22">
        <f>SUM(T10:U10)</f>
        <v>2200</v>
      </c>
      <c r="W10" s="20">
        <v>1050</v>
      </c>
      <c r="X10" s="21">
        <v>1308</v>
      </c>
      <c r="Y10" s="22">
        <f>SUM(W10:X10)</f>
        <v>2358</v>
      </c>
    </row>
    <row r="11" spans="1:25" x14ac:dyDescent="0.3">
      <c r="A11" s="19" t="s">
        <v>16</v>
      </c>
      <c r="B11" s="20">
        <v>88</v>
      </c>
      <c r="C11" s="21">
        <v>144</v>
      </c>
      <c r="D11" s="22">
        <v>232</v>
      </c>
      <c r="E11" s="20">
        <v>101</v>
      </c>
      <c r="F11" s="21">
        <v>147</v>
      </c>
      <c r="G11" s="22">
        <v>248</v>
      </c>
      <c r="H11" s="20">
        <v>107</v>
      </c>
      <c r="I11" s="21">
        <v>167</v>
      </c>
      <c r="J11" s="22">
        <v>274</v>
      </c>
      <c r="K11" s="20">
        <v>114</v>
      </c>
      <c r="L11" s="21">
        <v>170</v>
      </c>
      <c r="M11" s="22">
        <v>284</v>
      </c>
      <c r="N11" s="20">
        <v>128</v>
      </c>
      <c r="O11" s="21">
        <v>199</v>
      </c>
      <c r="P11" s="22">
        <v>327</v>
      </c>
      <c r="Q11" s="20">
        <v>163</v>
      </c>
      <c r="R11" s="21">
        <v>256</v>
      </c>
      <c r="S11" s="22">
        <v>419</v>
      </c>
      <c r="T11" s="20">
        <v>183</v>
      </c>
      <c r="U11" s="21">
        <v>290</v>
      </c>
      <c r="V11" s="22">
        <f>SUM(T11:U11)</f>
        <v>473</v>
      </c>
      <c r="W11" s="20">
        <v>219</v>
      </c>
      <c r="X11" s="21">
        <v>332</v>
      </c>
      <c r="Y11" s="22">
        <f>SUM(W11:X11)</f>
        <v>551</v>
      </c>
    </row>
    <row r="12" spans="1:25" x14ac:dyDescent="0.3">
      <c r="A12" s="23" t="s">
        <v>17</v>
      </c>
      <c r="B12" s="24">
        <v>7682</v>
      </c>
      <c r="C12" s="25">
        <v>8187</v>
      </c>
      <c r="D12" s="26">
        <v>15869</v>
      </c>
      <c r="E12" s="24">
        <v>8069</v>
      </c>
      <c r="F12" s="25">
        <v>8455</v>
      </c>
      <c r="G12" s="26">
        <v>16524</v>
      </c>
      <c r="H12" s="24">
        <v>8233</v>
      </c>
      <c r="I12" s="25">
        <v>8818</v>
      </c>
      <c r="J12" s="26">
        <v>17051</v>
      </c>
      <c r="K12" s="24">
        <v>8236</v>
      </c>
      <c r="L12" s="25">
        <v>8696</v>
      </c>
      <c r="M12" s="26">
        <v>16932</v>
      </c>
      <c r="N12" s="24">
        <v>8201</v>
      </c>
      <c r="O12" s="25">
        <v>9092</v>
      </c>
      <c r="P12" s="26">
        <v>17293</v>
      </c>
      <c r="Q12" s="24">
        <v>8409</v>
      </c>
      <c r="R12" s="25">
        <v>9729</v>
      </c>
      <c r="S12" s="26">
        <v>18138</v>
      </c>
      <c r="T12" s="24">
        <f>SUM(T8:T11)</f>
        <v>8712</v>
      </c>
      <c r="U12" s="25">
        <f>SUM(U8:U11)</f>
        <v>10330</v>
      </c>
      <c r="V12" s="26">
        <f>SUM(T12:U12)</f>
        <v>19042</v>
      </c>
      <c r="W12" s="24">
        <f>SUM(W8:W11)</f>
        <v>8891</v>
      </c>
      <c r="X12" s="25">
        <f>SUM(X8:X11)</f>
        <v>10691</v>
      </c>
      <c r="Y12" s="26">
        <f>SUM(W12:X12)</f>
        <v>19582</v>
      </c>
    </row>
    <row r="13" spans="1:25" x14ac:dyDescent="0.3">
      <c r="A13" s="27" t="s">
        <v>18</v>
      </c>
      <c r="B13" s="28"/>
      <c r="C13" s="29"/>
      <c r="D13" s="30"/>
      <c r="E13" s="28"/>
      <c r="F13" s="29"/>
      <c r="G13" s="30"/>
      <c r="H13" s="28"/>
      <c r="I13" s="29"/>
      <c r="J13" s="30"/>
      <c r="K13" s="28"/>
      <c r="L13" s="29"/>
      <c r="M13" s="30"/>
      <c r="N13" s="28"/>
      <c r="O13" s="29"/>
      <c r="P13" s="30"/>
      <c r="Q13" s="28"/>
      <c r="R13" s="29"/>
      <c r="S13" s="30"/>
      <c r="T13" s="28"/>
      <c r="U13" s="29"/>
      <c r="V13" s="30"/>
      <c r="W13" s="28"/>
      <c r="X13" s="29"/>
      <c r="Y13" s="30"/>
    </row>
    <row r="14" spans="1:25" x14ac:dyDescent="0.3">
      <c r="A14" s="19" t="s">
        <v>13</v>
      </c>
      <c r="B14" s="20">
        <v>2368</v>
      </c>
      <c r="C14" s="21">
        <v>2381</v>
      </c>
      <c r="D14" s="22">
        <v>4749</v>
      </c>
      <c r="E14" s="20">
        <v>2614</v>
      </c>
      <c r="F14" s="21">
        <v>2599</v>
      </c>
      <c r="G14" s="22">
        <v>5213</v>
      </c>
      <c r="H14" s="20">
        <v>2782</v>
      </c>
      <c r="I14" s="21">
        <v>2580</v>
      </c>
      <c r="J14" s="22">
        <v>5362</v>
      </c>
      <c r="K14" s="20">
        <v>2673</v>
      </c>
      <c r="L14" s="21">
        <v>2609</v>
      </c>
      <c r="M14" s="22">
        <v>5282</v>
      </c>
      <c r="N14" s="20">
        <v>2635</v>
      </c>
      <c r="O14" s="21">
        <v>2611</v>
      </c>
      <c r="P14" s="22">
        <v>5246</v>
      </c>
      <c r="Q14" s="20">
        <v>2677</v>
      </c>
      <c r="R14" s="21">
        <v>2676</v>
      </c>
      <c r="S14" s="22">
        <v>5353</v>
      </c>
      <c r="T14" s="20">
        <v>2644</v>
      </c>
      <c r="U14" s="21">
        <v>2665</v>
      </c>
      <c r="V14" s="22">
        <f>SUM(T14:U14)</f>
        <v>5309</v>
      </c>
      <c r="W14" s="20">
        <v>2616</v>
      </c>
      <c r="X14" s="21">
        <v>2653</v>
      </c>
      <c r="Y14" s="22">
        <f>SUM(W14:X14)</f>
        <v>5269</v>
      </c>
    </row>
    <row r="15" spans="1:25" x14ac:dyDescent="0.3">
      <c r="A15" s="19" t="s">
        <v>14</v>
      </c>
      <c r="B15" s="20">
        <v>708</v>
      </c>
      <c r="C15" s="21">
        <v>993</v>
      </c>
      <c r="D15" s="22">
        <v>1701</v>
      </c>
      <c r="E15" s="20">
        <v>687</v>
      </c>
      <c r="F15" s="21">
        <v>1098</v>
      </c>
      <c r="G15" s="22">
        <v>1785</v>
      </c>
      <c r="H15" s="20">
        <v>666</v>
      </c>
      <c r="I15" s="21">
        <v>945</v>
      </c>
      <c r="J15" s="22">
        <v>1611</v>
      </c>
      <c r="K15" s="20">
        <v>639</v>
      </c>
      <c r="L15" s="21">
        <v>896</v>
      </c>
      <c r="M15" s="22">
        <v>1535</v>
      </c>
      <c r="N15" s="20">
        <v>610</v>
      </c>
      <c r="O15" s="21">
        <v>843</v>
      </c>
      <c r="P15" s="22">
        <v>1453</v>
      </c>
      <c r="Q15" s="20">
        <v>679</v>
      </c>
      <c r="R15" s="21">
        <v>870</v>
      </c>
      <c r="S15" s="22">
        <v>1549</v>
      </c>
      <c r="T15" s="20">
        <v>588</v>
      </c>
      <c r="U15" s="21">
        <v>846</v>
      </c>
      <c r="V15" s="22">
        <f>SUM(T15:U15)</f>
        <v>1434</v>
      </c>
      <c r="W15" s="20">
        <v>599</v>
      </c>
      <c r="X15" s="21">
        <v>871</v>
      </c>
      <c r="Y15" s="22">
        <f>SUM(W15:X15)</f>
        <v>1470</v>
      </c>
    </row>
    <row r="16" spans="1:25" x14ac:dyDescent="0.3">
      <c r="A16" s="19" t="s">
        <v>15</v>
      </c>
      <c r="B16" s="20">
        <v>1327</v>
      </c>
      <c r="C16" s="21">
        <v>1203</v>
      </c>
      <c r="D16" s="22">
        <v>2530</v>
      </c>
      <c r="E16" s="20">
        <v>1475</v>
      </c>
      <c r="F16" s="21">
        <v>1295</v>
      </c>
      <c r="G16" s="22">
        <v>2770</v>
      </c>
      <c r="H16" s="20">
        <v>1527</v>
      </c>
      <c r="I16" s="21">
        <v>1261</v>
      </c>
      <c r="J16" s="22">
        <v>2788</v>
      </c>
      <c r="K16" s="20">
        <v>1504</v>
      </c>
      <c r="L16" s="21">
        <v>1263</v>
      </c>
      <c r="M16" s="22">
        <v>2767</v>
      </c>
      <c r="N16" s="20">
        <v>1542</v>
      </c>
      <c r="O16" s="21">
        <v>1222</v>
      </c>
      <c r="P16" s="22">
        <v>2764</v>
      </c>
      <c r="Q16" s="20">
        <v>1569</v>
      </c>
      <c r="R16" s="21">
        <v>1351</v>
      </c>
      <c r="S16" s="22">
        <v>2920</v>
      </c>
      <c r="T16" s="20">
        <v>1572</v>
      </c>
      <c r="U16" s="21">
        <v>1441</v>
      </c>
      <c r="V16" s="22">
        <f>SUM(T16:U16)</f>
        <v>3013</v>
      </c>
      <c r="W16" s="20">
        <v>1621</v>
      </c>
      <c r="X16" s="21">
        <v>1492</v>
      </c>
      <c r="Y16" s="22">
        <f>SUM(W16:X16)</f>
        <v>3113</v>
      </c>
    </row>
    <row r="17" spans="1:25" x14ac:dyDescent="0.3">
      <c r="A17" s="19" t="s">
        <v>16</v>
      </c>
      <c r="B17" s="20">
        <v>139</v>
      </c>
      <c r="C17" s="21">
        <v>114</v>
      </c>
      <c r="D17" s="22">
        <v>253</v>
      </c>
      <c r="E17" s="20">
        <v>142</v>
      </c>
      <c r="F17" s="21">
        <v>133</v>
      </c>
      <c r="G17" s="22">
        <v>275</v>
      </c>
      <c r="H17" s="20">
        <v>154</v>
      </c>
      <c r="I17" s="21">
        <v>128</v>
      </c>
      <c r="J17" s="22">
        <v>282</v>
      </c>
      <c r="K17" s="20">
        <v>147</v>
      </c>
      <c r="L17" s="21">
        <v>122</v>
      </c>
      <c r="M17" s="22">
        <v>269</v>
      </c>
      <c r="N17" s="20">
        <v>164</v>
      </c>
      <c r="O17" s="21">
        <v>126</v>
      </c>
      <c r="P17" s="22">
        <v>290</v>
      </c>
      <c r="Q17" s="20">
        <v>170</v>
      </c>
      <c r="R17" s="21">
        <v>127</v>
      </c>
      <c r="S17" s="22">
        <v>297</v>
      </c>
      <c r="T17" s="20">
        <v>161</v>
      </c>
      <c r="U17" s="21">
        <v>134</v>
      </c>
      <c r="V17" s="22">
        <f>SUM(T17:U17)</f>
        <v>295</v>
      </c>
      <c r="W17" s="20">
        <v>160</v>
      </c>
      <c r="X17" s="21">
        <v>142</v>
      </c>
      <c r="Y17" s="22">
        <f>SUM(W17:X17)</f>
        <v>302</v>
      </c>
    </row>
    <row r="18" spans="1:25" x14ac:dyDescent="0.3">
      <c r="A18" s="27" t="s">
        <v>17</v>
      </c>
      <c r="B18" s="24">
        <v>4542</v>
      </c>
      <c r="C18" s="25">
        <v>4691</v>
      </c>
      <c r="D18" s="26">
        <v>9233</v>
      </c>
      <c r="E18" s="24">
        <v>4918</v>
      </c>
      <c r="F18" s="25">
        <v>5125</v>
      </c>
      <c r="G18" s="26">
        <v>10043</v>
      </c>
      <c r="H18" s="24">
        <v>5129</v>
      </c>
      <c r="I18" s="25">
        <v>4914</v>
      </c>
      <c r="J18" s="26">
        <v>10043</v>
      </c>
      <c r="K18" s="24">
        <v>4963</v>
      </c>
      <c r="L18" s="25">
        <v>4890</v>
      </c>
      <c r="M18" s="26">
        <v>9853</v>
      </c>
      <c r="N18" s="24">
        <v>4951</v>
      </c>
      <c r="O18" s="25">
        <v>4802</v>
      </c>
      <c r="P18" s="26">
        <v>9753</v>
      </c>
      <c r="Q18" s="24">
        <v>5095</v>
      </c>
      <c r="R18" s="25">
        <v>5024</v>
      </c>
      <c r="S18" s="26">
        <v>10119</v>
      </c>
      <c r="T18" s="24">
        <f>SUM(T14:T17)</f>
        <v>4965</v>
      </c>
      <c r="U18" s="25">
        <f>SUM(U14:U17)</f>
        <v>5086</v>
      </c>
      <c r="V18" s="26">
        <f>SUM(T18:U18)</f>
        <v>10051</v>
      </c>
      <c r="W18" s="24">
        <f>SUM(W14:W17)</f>
        <v>4996</v>
      </c>
      <c r="X18" s="25">
        <f>SUM(X14:X17)</f>
        <v>5158</v>
      </c>
      <c r="Y18" s="26">
        <f>SUM(W18:X18)</f>
        <v>10154</v>
      </c>
    </row>
    <row r="19" spans="1:25" ht="27.6" x14ac:dyDescent="0.3">
      <c r="A19" s="31" t="s">
        <v>19</v>
      </c>
      <c r="B19" s="28"/>
      <c r="C19" s="29"/>
      <c r="D19" s="30"/>
      <c r="E19" s="28"/>
      <c r="F19" s="29"/>
      <c r="G19" s="30"/>
      <c r="H19" s="28"/>
      <c r="I19" s="29"/>
      <c r="J19" s="30"/>
      <c r="K19" s="28"/>
      <c r="L19" s="29"/>
      <c r="M19" s="30"/>
      <c r="N19" s="28"/>
      <c r="O19" s="29"/>
      <c r="P19" s="30"/>
      <c r="Q19" s="28"/>
      <c r="R19" s="29"/>
      <c r="S19" s="30"/>
      <c r="T19" s="28"/>
      <c r="U19" s="29"/>
      <c r="V19" s="30"/>
      <c r="W19" s="28"/>
      <c r="X19" s="29"/>
      <c r="Y19" s="30"/>
    </row>
    <row r="20" spans="1:25" x14ac:dyDescent="0.3">
      <c r="A20" s="19" t="s">
        <v>13</v>
      </c>
      <c r="B20" s="20">
        <v>364</v>
      </c>
      <c r="C20" s="21">
        <v>527</v>
      </c>
      <c r="D20" s="22">
        <v>891</v>
      </c>
      <c r="E20" s="20">
        <v>394</v>
      </c>
      <c r="F20" s="21">
        <v>499</v>
      </c>
      <c r="G20" s="22">
        <v>893</v>
      </c>
      <c r="H20" s="20">
        <v>385</v>
      </c>
      <c r="I20" s="21">
        <v>478</v>
      </c>
      <c r="J20" s="22">
        <v>863</v>
      </c>
      <c r="K20" s="20">
        <v>373</v>
      </c>
      <c r="L20" s="21">
        <v>413</v>
      </c>
      <c r="M20" s="22">
        <v>786</v>
      </c>
      <c r="N20" s="20">
        <v>408</v>
      </c>
      <c r="O20" s="21">
        <v>445</v>
      </c>
      <c r="P20" s="22">
        <v>853</v>
      </c>
      <c r="Q20" s="20">
        <v>394</v>
      </c>
      <c r="R20" s="21">
        <v>489</v>
      </c>
      <c r="S20" s="22">
        <v>883</v>
      </c>
      <c r="T20" s="20">
        <v>385</v>
      </c>
      <c r="U20" s="21">
        <v>424</v>
      </c>
      <c r="V20" s="22">
        <f>SUM(T20:U20)</f>
        <v>809</v>
      </c>
      <c r="W20" s="20">
        <v>412</v>
      </c>
      <c r="X20" s="21">
        <v>464</v>
      </c>
      <c r="Y20" s="22">
        <f>SUM(W20:X20)</f>
        <v>876</v>
      </c>
    </row>
    <row r="21" spans="1:25" x14ac:dyDescent="0.3">
      <c r="A21" s="19" t="s">
        <v>14</v>
      </c>
      <c r="B21" s="20">
        <v>23</v>
      </c>
      <c r="C21" s="21">
        <v>63</v>
      </c>
      <c r="D21" s="22">
        <v>86</v>
      </c>
      <c r="E21" s="20">
        <v>20</v>
      </c>
      <c r="F21" s="21">
        <v>43</v>
      </c>
      <c r="G21" s="22">
        <v>63</v>
      </c>
      <c r="H21" s="20">
        <v>20</v>
      </c>
      <c r="I21" s="21">
        <v>33</v>
      </c>
      <c r="J21" s="22">
        <v>53</v>
      </c>
      <c r="K21" s="20">
        <v>29</v>
      </c>
      <c r="L21" s="21">
        <v>30</v>
      </c>
      <c r="M21" s="22">
        <v>59</v>
      </c>
      <c r="N21" s="20">
        <v>28</v>
      </c>
      <c r="O21" s="21">
        <v>31</v>
      </c>
      <c r="P21" s="22">
        <v>59</v>
      </c>
      <c r="Q21" s="20">
        <v>36</v>
      </c>
      <c r="R21" s="21">
        <v>33</v>
      </c>
      <c r="S21" s="22">
        <v>69</v>
      </c>
      <c r="T21" s="20">
        <v>44</v>
      </c>
      <c r="U21" s="21">
        <v>37</v>
      </c>
      <c r="V21" s="22">
        <f>SUM(T21:U21)</f>
        <v>81</v>
      </c>
      <c r="W21" s="20">
        <v>37</v>
      </c>
      <c r="X21" s="21">
        <v>25</v>
      </c>
      <c r="Y21" s="22">
        <f>SUM(W21:X21)</f>
        <v>62</v>
      </c>
    </row>
    <row r="22" spans="1:25" x14ac:dyDescent="0.3">
      <c r="A22" s="19" t="s">
        <v>15</v>
      </c>
      <c r="B22" s="20">
        <v>99</v>
      </c>
      <c r="C22" s="21">
        <v>45</v>
      </c>
      <c r="D22" s="22">
        <v>144</v>
      </c>
      <c r="E22" s="20">
        <v>85</v>
      </c>
      <c r="F22" s="21">
        <v>55</v>
      </c>
      <c r="G22" s="22">
        <v>140</v>
      </c>
      <c r="H22" s="20">
        <v>91</v>
      </c>
      <c r="I22" s="21">
        <v>57</v>
      </c>
      <c r="J22" s="22">
        <v>148</v>
      </c>
      <c r="K22" s="20">
        <v>95</v>
      </c>
      <c r="L22" s="21">
        <v>72</v>
      </c>
      <c r="M22" s="22">
        <v>167</v>
      </c>
      <c r="N22" s="20">
        <v>94</v>
      </c>
      <c r="O22" s="21">
        <v>78</v>
      </c>
      <c r="P22" s="22">
        <v>172</v>
      </c>
      <c r="Q22" s="20">
        <v>95</v>
      </c>
      <c r="R22" s="21">
        <v>69</v>
      </c>
      <c r="S22" s="22">
        <v>164</v>
      </c>
      <c r="T22" s="20">
        <v>91</v>
      </c>
      <c r="U22" s="21">
        <v>51</v>
      </c>
      <c r="V22" s="22">
        <f>SUM(T22:U22)</f>
        <v>142</v>
      </c>
      <c r="W22" s="20">
        <v>96</v>
      </c>
      <c r="X22" s="21">
        <v>62</v>
      </c>
      <c r="Y22" s="22">
        <f>SUM(W22:X22)</f>
        <v>158</v>
      </c>
    </row>
    <row r="23" spans="1:25" x14ac:dyDescent="0.3">
      <c r="A23" s="19" t="s">
        <v>16</v>
      </c>
      <c r="B23" s="20">
        <v>13</v>
      </c>
      <c r="C23" s="21">
        <v>7</v>
      </c>
      <c r="D23" s="22">
        <v>20</v>
      </c>
      <c r="E23" s="20">
        <v>17</v>
      </c>
      <c r="F23" s="21">
        <v>14</v>
      </c>
      <c r="G23" s="22">
        <v>31</v>
      </c>
      <c r="H23" s="20">
        <v>18</v>
      </c>
      <c r="I23" s="21">
        <v>17</v>
      </c>
      <c r="J23" s="22">
        <v>35</v>
      </c>
      <c r="K23" s="20">
        <v>15</v>
      </c>
      <c r="L23" s="21">
        <v>11</v>
      </c>
      <c r="M23" s="22">
        <v>26</v>
      </c>
      <c r="N23" s="20">
        <v>10</v>
      </c>
      <c r="O23" s="21">
        <v>16</v>
      </c>
      <c r="P23" s="22">
        <v>26</v>
      </c>
      <c r="Q23" s="20">
        <v>9</v>
      </c>
      <c r="R23" s="21">
        <v>11</v>
      </c>
      <c r="S23" s="22">
        <v>20</v>
      </c>
      <c r="T23" s="20">
        <v>13</v>
      </c>
      <c r="U23" s="21">
        <v>12</v>
      </c>
      <c r="V23" s="22">
        <f>SUM(T23:U23)</f>
        <v>25</v>
      </c>
      <c r="W23" s="20">
        <v>16</v>
      </c>
      <c r="X23" s="21">
        <v>6</v>
      </c>
      <c r="Y23" s="22">
        <f>SUM(W23:X23)</f>
        <v>22</v>
      </c>
    </row>
    <row r="24" spans="1:25" x14ac:dyDescent="0.3">
      <c r="A24" s="27" t="s">
        <v>17</v>
      </c>
      <c r="B24" s="24">
        <v>499</v>
      </c>
      <c r="C24" s="25">
        <v>642</v>
      </c>
      <c r="D24" s="26">
        <v>1141</v>
      </c>
      <c r="E24" s="24">
        <v>516</v>
      </c>
      <c r="F24" s="25">
        <v>611</v>
      </c>
      <c r="G24" s="26">
        <v>1127</v>
      </c>
      <c r="H24" s="24">
        <v>514</v>
      </c>
      <c r="I24" s="25">
        <v>585</v>
      </c>
      <c r="J24" s="26">
        <v>1099</v>
      </c>
      <c r="K24" s="24">
        <v>512</v>
      </c>
      <c r="L24" s="25">
        <v>526</v>
      </c>
      <c r="M24" s="26">
        <v>1038</v>
      </c>
      <c r="N24" s="24">
        <v>540</v>
      </c>
      <c r="O24" s="25">
        <v>570</v>
      </c>
      <c r="P24" s="26">
        <v>1110</v>
      </c>
      <c r="Q24" s="24">
        <v>534</v>
      </c>
      <c r="R24" s="25">
        <v>602</v>
      </c>
      <c r="S24" s="26">
        <v>1136</v>
      </c>
      <c r="T24" s="24">
        <f>SUM(T20:T23)</f>
        <v>533</v>
      </c>
      <c r="U24" s="25">
        <f>SUM(U20:U23)</f>
        <v>524</v>
      </c>
      <c r="V24" s="26">
        <f>SUM(T24:U24)</f>
        <v>1057</v>
      </c>
      <c r="W24" s="24">
        <f>SUM(W20:W23)</f>
        <v>561</v>
      </c>
      <c r="X24" s="25">
        <f>SUM(X20:X23)</f>
        <v>557</v>
      </c>
      <c r="Y24" s="26">
        <f>SUM(W24:X24)</f>
        <v>1118</v>
      </c>
    </row>
    <row r="25" spans="1:25" x14ac:dyDescent="0.3">
      <c r="A25" s="27" t="s">
        <v>20</v>
      </c>
      <c r="B25" s="28"/>
      <c r="C25" s="29"/>
      <c r="D25" s="30"/>
      <c r="E25" s="28"/>
      <c r="F25" s="29"/>
      <c r="G25" s="30"/>
      <c r="H25" s="28"/>
      <c r="I25" s="29"/>
      <c r="J25" s="30"/>
      <c r="K25" s="28"/>
      <c r="L25" s="29"/>
      <c r="M25" s="30"/>
      <c r="N25" s="28"/>
      <c r="O25" s="29"/>
      <c r="P25" s="30"/>
      <c r="Q25" s="28"/>
      <c r="R25" s="29"/>
      <c r="S25" s="30"/>
      <c r="T25" s="28"/>
      <c r="U25" s="29"/>
      <c r="V25" s="30"/>
      <c r="W25" s="28"/>
      <c r="X25" s="29"/>
      <c r="Y25" s="30"/>
    </row>
    <row r="26" spans="1:25" x14ac:dyDescent="0.3">
      <c r="A26" s="19" t="s">
        <v>13</v>
      </c>
      <c r="B26" s="20">
        <v>8762</v>
      </c>
      <c r="C26" s="21">
        <v>8991</v>
      </c>
      <c r="D26" s="22">
        <v>17753</v>
      </c>
      <c r="E26" s="20">
        <v>9294</v>
      </c>
      <c r="F26" s="21">
        <v>9287</v>
      </c>
      <c r="G26" s="22">
        <v>18581</v>
      </c>
      <c r="H26" s="20">
        <v>9546</v>
      </c>
      <c r="I26" s="21">
        <v>9369</v>
      </c>
      <c r="J26" s="22">
        <v>18915</v>
      </c>
      <c r="K26" s="20">
        <v>9408</v>
      </c>
      <c r="L26" s="21">
        <v>9194</v>
      </c>
      <c r="M26" s="22">
        <v>18602</v>
      </c>
      <c r="N26" s="20">
        <v>9182</v>
      </c>
      <c r="O26" s="21">
        <v>9242</v>
      </c>
      <c r="P26" s="22">
        <v>18424</v>
      </c>
      <c r="Q26" s="20">
        <v>9205</v>
      </c>
      <c r="R26" s="21">
        <v>9431</v>
      </c>
      <c r="S26" s="22">
        <v>18636</v>
      </c>
      <c r="T26" s="20">
        <f>T20+T14+T8</f>
        <v>9207</v>
      </c>
      <c r="U26" s="21">
        <f t="shared" ref="U26:V26" si="0">U20+U14+U8</f>
        <v>9557</v>
      </c>
      <c r="V26" s="22">
        <f t="shared" si="0"/>
        <v>18764</v>
      </c>
      <c r="W26" s="20">
        <f>W20+W14+W8</f>
        <v>9168</v>
      </c>
      <c r="X26" s="21">
        <f t="shared" ref="X26:Y26" si="1">X20+X14+X8</f>
        <v>9739</v>
      </c>
      <c r="Y26" s="22">
        <f t="shared" si="1"/>
        <v>18907</v>
      </c>
    </row>
    <row r="27" spans="1:25" x14ac:dyDescent="0.3">
      <c r="A27" s="19" t="s">
        <v>14</v>
      </c>
      <c r="B27" s="20">
        <v>1794</v>
      </c>
      <c r="C27" s="21">
        <v>2536</v>
      </c>
      <c r="D27" s="22">
        <v>4330</v>
      </c>
      <c r="E27" s="20">
        <v>1819</v>
      </c>
      <c r="F27" s="21">
        <v>2705</v>
      </c>
      <c r="G27" s="22">
        <v>4524</v>
      </c>
      <c r="H27" s="20">
        <v>1792</v>
      </c>
      <c r="I27" s="21">
        <v>2662</v>
      </c>
      <c r="J27" s="22">
        <v>4454</v>
      </c>
      <c r="K27" s="20">
        <v>1755</v>
      </c>
      <c r="L27" s="21">
        <v>2563</v>
      </c>
      <c r="M27" s="22">
        <v>4318</v>
      </c>
      <c r="N27" s="20">
        <v>1806</v>
      </c>
      <c r="O27" s="21">
        <v>2686</v>
      </c>
      <c r="P27" s="22">
        <v>4492</v>
      </c>
      <c r="Q27" s="20">
        <v>1993</v>
      </c>
      <c r="R27" s="21">
        <v>3022</v>
      </c>
      <c r="S27" s="22">
        <v>5015</v>
      </c>
      <c r="T27" s="20">
        <f t="shared" ref="T27:V27" si="2">T21+T15+T9</f>
        <v>2057</v>
      </c>
      <c r="U27" s="21">
        <f t="shared" si="2"/>
        <v>3181</v>
      </c>
      <c r="V27" s="22">
        <f t="shared" si="2"/>
        <v>5238</v>
      </c>
      <c r="W27" s="20">
        <f t="shared" ref="W27:Y27" si="3">W21+W15+W9</f>
        <v>2118</v>
      </c>
      <c r="X27" s="21">
        <f t="shared" si="3"/>
        <v>3325</v>
      </c>
      <c r="Y27" s="22">
        <f t="shared" si="3"/>
        <v>5443</v>
      </c>
    </row>
    <row r="28" spans="1:25" x14ac:dyDescent="0.3">
      <c r="A28" s="19" t="s">
        <v>15</v>
      </c>
      <c r="B28" s="20">
        <v>1927</v>
      </c>
      <c r="C28" s="21">
        <v>1728</v>
      </c>
      <c r="D28" s="22">
        <v>3655</v>
      </c>
      <c r="E28" s="20">
        <v>2130</v>
      </c>
      <c r="F28" s="21">
        <v>1905</v>
      </c>
      <c r="G28" s="22">
        <v>4035</v>
      </c>
      <c r="H28" s="20">
        <v>2259</v>
      </c>
      <c r="I28" s="21">
        <v>1974</v>
      </c>
      <c r="J28" s="22">
        <v>4233</v>
      </c>
      <c r="K28" s="20">
        <v>2272</v>
      </c>
      <c r="L28" s="21">
        <v>2052</v>
      </c>
      <c r="M28" s="22">
        <v>4324</v>
      </c>
      <c r="N28" s="20">
        <v>2402</v>
      </c>
      <c r="O28" s="21">
        <v>2195</v>
      </c>
      <c r="P28" s="22">
        <v>4597</v>
      </c>
      <c r="Q28" s="20">
        <v>2498</v>
      </c>
      <c r="R28" s="21">
        <v>2508</v>
      </c>
      <c r="S28" s="22">
        <v>5006</v>
      </c>
      <c r="T28" s="20">
        <f t="shared" ref="T28:V28" si="4">T22+T16+T10</f>
        <v>2589</v>
      </c>
      <c r="U28" s="21">
        <f t="shared" si="4"/>
        <v>2766</v>
      </c>
      <c r="V28" s="22">
        <f t="shared" si="4"/>
        <v>5355</v>
      </c>
      <c r="W28" s="20">
        <f t="shared" ref="W28:Y28" si="5">W22+W16+W10</f>
        <v>2767</v>
      </c>
      <c r="X28" s="21">
        <f t="shared" si="5"/>
        <v>2862</v>
      </c>
      <c r="Y28" s="22">
        <f t="shared" si="5"/>
        <v>5629</v>
      </c>
    </row>
    <row r="29" spans="1:25" ht="14.4" thickBot="1" x14ac:dyDescent="0.35">
      <c r="A29" s="32" t="s">
        <v>16</v>
      </c>
      <c r="B29" s="33">
        <v>240</v>
      </c>
      <c r="C29" s="34">
        <v>265</v>
      </c>
      <c r="D29" s="35">
        <v>505</v>
      </c>
      <c r="E29" s="33">
        <v>260</v>
      </c>
      <c r="F29" s="34">
        <v>294</v>
      </c>
      <c r="G29" s="35">
        <v>554</v>
      </c>
      <c r="H29" s="33">
        <v>279</v>
      </c>
      <c r="I29" s="34">
        <v>312</v>
      </c>
      <c r="J29" s="35">
        <v>591</v>
      </c>
      <c r="K29" s="33">
        <v>276</v>
      </c>
      <c r="L29" s="34">
        <v>303</v>
      </c>
      <c r="M29" s="35">
        <v>579</v>
      </c>
      <c r="N29" s="33">
        <v>302</v>
      </c>
      <c r="O29" s="34">
        <v>341</v>
      </c>
      <c r="P29" s="35">
        <v>643</v>
      </c>
      <c r="Q29" s="33">
        <v>342</v>
      </c>
      <c r="R29" s="34">
        <v>394</v>
      </c>
      <c r="S29" s="22">
        <v>736</v>
      </c>
      <c r="T29" s="33">
        <f t="shared" ref="T29:V29" si="6">T23+T17+T11</f>
        <v>357</v>
      </c>
      <c r="U29" s="34">
        <f t="shared" si="6"/>
        <v>436</v>
      </c>
      <c r="V29" s="22">
        <f t="shared" si="6"/>
        <v>793</v>
      </c>
      <c r="W29" s="33">
        <f t="shared" ref="W29:Y29" si="7">W23+W17+W11</f>
        <v>395</v>
      </c>
      <c r="X29" s="34">
        <f t="shared" si="7"/>
        <v>480</v>
      </c>
      <c r="Y29" s="22">
        <f t="shared" si="7"/>
        <v>875</v>
      </c>
    </row>
    <row r="30" spans="1:25" ht="14.4" thickBot="1" x14ac:dyDescent="0.35">
      <c r="A30" s="36" t="s">
        <v>17</v>
      </c>
      <c r="B30" s="37">
        <v>12723</v>
      </c>
      <c r="C30" s="38">
        <v>13520</v>
      </c>
      <c r="D30" s="39">
        <v>26243</v>
      </c>
      <c r="E30" s="37">
        <v>13503</v>
      </c>
      <c r="F30" s="38">
        <v>14191</v>
      </c>
      <c r="G30" s="39">
        <v>27694</v>
      </c>
      <c r="H30" s="37">
        <v>13876</v>
      </c>
      <c r="I30" s="38">
        <v>14317</v>
      </c>
      <c r="J30" s="39">
        <v>28193</v>
      </c>
      <c r="K30" s="37">
        <v>13711</v>
      </c>
      <c r="L30" s="38">
        <v>14112</v>
      </c>
      <c r="M30" s="39">
        <v>27823</v>
      </c>
      <c r="N30" s="37">
        <v>13692</v>
      </c>
      <c r="O30" s="38">
        <v>14464</v>
      </c>
      <c r="P30" s="39">
        <v>28156</v>
      </c>
      <c r="Q30" s="37">
        <v>14038</v>
      </c>
      <c r="R30" s="38">
        <v>15355</v>
      </c>
      <c r="S30" s="39">
        <v>29393</v>
      </c>
      <c r="T30" s="37">
        <f t="shared" ref="T30:V30" si="8">T24+T18+T12</f>
        <v>14210</v>
      </c>
      <c r="U30" s="38">
        <f t="shared" si="8"/>
        <v>15940</v>
      </c>
      <c r="V30" s="39">
        <f t="shared" si="8"/>
        <v>30150</v>
      </c>
      <c r="W30" s="37">
        <f t="shared" ref="W30:Y30" si="9">W24+W18+W12</f>
        <v>14448</v>
      </c>
      <c r="X30" s="38">
        <f t="shared" si="9"/>
        <v>16406</v>
      </c>
      <c r="Y30" s="39">
        <f t="shared" si="9"/>
        <v>30854</v>
      </c>
    </row>
    <row r="31" spans="1:25" x14ac:dyDescent="0.3">
      <c r="A31" s="1" t="s">
        <v>10</v>
      </c>
    </row>
    <row r="32" spans="1:25" x14ac:dyDescent="0.3">
      <c r="A32" s="1" t="s">
        <v>11</v>
      </c>
    </row>
    <row r="35" spans="1:1" ht="15.6" x14ac:dyDescent="0.3">
      <c r="A35" s="3"/>
    </row>
  </sheetData>
  <mergeCells count="8">
    <mergeCell ref="W4:Y4"/>
    <mergeCell ref="T4:V4"/>
    <mergeCell ref="Q4:S4"/>
    <mergeCell ref="N4:P4"/>
    <mergeCell ref="B4:D4"/>
    <mergeCell ref="E4:G4"/>
    <mergeCell ref="H4:J4"/>
    <mergeCell ref="K4:M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&amp;L&amp;9&amp;D&amp;C&amp;9&amp;P&amp;R&amp;9US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135ED62-9419-4586-8F82-44C220332973}"/>
</file>

<file path=customXml/itemProps2.xml><?xml version="1.0" encoding="utf-8"?>
<ds:datastoreItem xmlns:ds="http://schemas.openxmlformats.org/officeDocument/2006/customXml" ds:itemID="{6AA3E040-49D7-4D59-842E-68CE3879BA5E}"/>
</file>

<file path=customXml/itemProps3.xml><?xml version="1.0" encoding="utf-8"?>
<ds:datastoreItem xmlns:ds="http://schemas.openxmlformats.org/officeDocument/2006/customXml" ds:itemID="{E4CA4C77-F5E0-44C8-B792-8B847F5FB8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4</vt:lpstr>
      <vt:lpstr>'Tabel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Kistner, L &lt;lkistner@sun.ac.za&gt;</cp:lastModifiedBy>
  <cp:lastPrinted>2016-08-01T09:16:51Z</cp:lastPrinted>
  <dcterms:created xsi:type="dcterms:W3CDTF">2005-09-20T12:06:55Z</dcterms:created>
  <dcterms:modified xsi:type="dcterms:W3CDTF">2016-08-01T09:16:58Z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