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style2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6 Web\"/>
    </mc:Choice>
  </mc:AlternateContent>
  <bookViews>
    <workbookView xWindow="0" yWindow="0" windowWidth="23040" windowHeight="9120"/>
  </bookViews>
  <sheets>
    <sheet name="Figuur 7" sheetId="1" r:id="rId1"/>
    <sheet name="Figure 7" sheetId="3" r:id="rId2"/>
    <sheet name="DataVirGrafiek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G3" i="2"/>
  <c r="H3" i="2"/>
  <c r="I3" i="2"/>
  <c r="J3" i="2"/>
  <c r="K3" i="2"/>
  <c r="B3" i="2"/>
  <c r="B12" i="2"/>
  <c r="C12" i="2"/>
  <c r="D12" i="2"/>
  <c r="E12" i="2"/>
  <c r="F12" i="2"/>
  <c r="G12" i="2"/>
  <c r="H12" i="2"/>
  <c r="I12" i="2"/>
  <c r="J12" i="2"/>
  <c r="K12" i="2"/>
  <c r="B8" i="2"/>
  <c r="C8" i="2"/>
  <c r="D8" i="2"/>
  <c r="E8" i="2"/>
  <c r="F8" i="2"/>
  <c r="G8" i="2"/>
  <c r="H8" i="2"/>
  <c r="I8" i="2"/>
  <c r="J8" i="2"/>
  <c r="K8" i="2"/>
  <c r="B9" i="2"/>
  <c r="C9" i="2"/>
  <c r="D9" i="2"/>
  <c r="E9" i="2"/>
  <c r="F9" i="2"/>
  <c r="G9" i="2"/>
  <c r="H9" i="2"/>
  <c r="I9" i="2"/>
  <c r="J9" i="2"/>
  <c r="K9" i="2"/>
  <c r="B10" i="2"/>
  <c r="C10" i="2"/>
  <c r="D10" i="2"/>
  <c r="E10" i="2"/>
  <c r="F10" i="2"/>
  <c r="G10" i="2"/>
  <c r="H10" i="2"/>
  <c r="I10" i="2"/>
  <c r="J10" i="2"/>
  <c r="K10" i="2"/>
  <c r="B11" i="2"/>
  <c r="C11" i="2"/>
  <c r="D11" i="2"/>
  <c r="E11" i="2"/>
  <c r="F11" i="2"/>
  <c r="G11" i="2"/>
  <c r="H11" i="2"/>
  <c r="I11" i="2"/>
  <c r="J11" i="2"/>
  <c r="K11" i="2"/>
  <c r="C7" i="2"/>
  <c r="D7" i="2"/>
  <c r="E7" i="2"/>
  <c r="F7" i="2"/>
  <c r="G7" i="2"/>
  <c r="H7" i="2"/>
  <c r="I7" i="2"/>
  <c r="J7" i="2"/>
  <c r="K7" i="2"/>
  <c r="B7" i="2"/>
  <c r="B5" i="2"/>
  <c r="C5" i="2"/>
  <c r="D5" i="2"/>
  <c r="E5" i="2"/>
  <c r="F5" i="2"/>
  <c r="G5" i="2"/>
  <c r="H5" i="2"/>
  <c r="I5" i="2"/>
  <c r="J5" i="2"/>
  <c r="K5" i="2"/>
  <c r="B6" i="2"/>
  <c r="C6" i="2"/>
  <c r="D6" i="2"/>
  <c r="E6" i="2"/>
  <c r="F6" i="2"/>
  <c r="G6" i="2"/>
  <c r="H6" i="2"/>
  <c r="I6" i="2"/>
  <c r="I13" i="2" s="1"/>
  <c r="J6" i="2"/>
  <c r="K6" i="2"/>
  <c r="C4" i="2"/>
  <c r="D4" i="2"/>
  <c r="E4" i="2"/>
  <c r="F4" i="2"/>
  <c r="G4" i="2"/>
  <c r="H4" i="2"/>
  <c r="H13" i="2" s="1"/>
  <c r="I4" i="2"/>
  <c r="J4" i="2"/>
  <c r="K4" i="2"/>
  <c r="B4" i="2"/>
  <c r="B13" i="2" s="1"/>
  <c r="B18" i="1"/>
  <c r="C18" i="1"/>
  <c r="D18" i="1"/>
  <c r="E18" i="1"/>
  <c r="F18" i="1"/>
  <c r="G18" i="1"/>
  <c r="H18" i="1"/>
  <c r="I18" i="1"/>
  <c r="J18" i="1"/>
  <c r="K18" i="1"/>
  <c r="G13" i="2" l="1"/>
  <c r="G23" i="2" s="1"/>
  <c r="E13" i="2"/>
  <c r="E24" i="2" s="1"/>
  <c r="K13" i="2"/>
  <c r="C13" i="2"/>
  <c r="C25" i="2" s="1"/>
  <c r="D13" i="2"/>
  <c r="D25" i="2" s="1"/>
  <c r="F13" i="2"/>
  <c r="F24" i="2" s="1"/>
  <c r="J13" i="2"/>
  <c r="J26" i="2" s="1"/>
  <c r="K30" i="3"/>
  <c r="J30" i="3"/>
  <c r="I30" i="3"/>
  <c r="H30" i="3"/>
  <c r="G30" i="3"/>
  <c r="F30" i="3"/>
  <c r="E30" i="3"/>
  <c r="D30" i="3"/>
  <c r="C30" i="3"/>
  <c r="B30" i="3"/>
  <c r="K29" i="3"/>
  <c r="J29" i="3"/>
  <c r="I29" i="3"/>
  <c r="H29" i="3"/>
  <c r="G29" i="3"/>
  <c r="F29" i="3"/>
  <c r="E29" i="3"/>
  <c r="D29" i="3"/>
  <c r="C29" i="3"/>
  <c r="B29" i="3"/>
  <c r="K28" i="3"/>
  <c r="J28" i="3"/>
  <c r="I28" i="3"/>
  <c r="H28" i="3"/>
  <c r="G28" i="3"/>
  <c r="F28" i="3"/>
  <c r="E28" i="3"/>
  <c r="D28" i="3"/>
  <c r="C28" i="3"/>
  <c r="B28" i="3"/>
  <c r="K27" i="3"/>
  <c r="J27" i="3"/>
  <c r="I27" i="3"/>
  <c r="H27" i="3"/>
  <c r="G27" i="3"/>
  <c r="F27" i="3"/>
  <c r="E27" i="3"/>
  <c r="D27" i="3"/>
  <c r="C27" i="3"/>
  <c r="B27" i="3"/>
  <c r="K26" i="3"/>
  <c r="J26" i="3"/>
  <c r="I26" i="3"/>
  <c r="H26" i="3"/>
  <c r="G26" i="3"/>
  <c r="F26" i="3"/>
  <c r="E26" i="3"/>
  <c r="D26" i="3"/>
  <c r="C26" i="3"/>
  <c r="B26" i="3"/>
  <c r="K25" i="3"/>
  <c r="J25" i="3"/>
  <c r="I25" i="3"/>
  <c r="H25" i="3"/>
  <c r="G25" i="3"/>
  <c r="F25" i="3"/>
  <c r="E25" i="3"/>
  <c r="D25" i="3"/>
  <c r="C25" i="3"/>
  <c r="B25" i="3"/>
  <c r="K24" i="3"/>
  <c r="J24" i="3"/>
  <c r="I24" i="3"/>
  <c r="H24" i="3"/>
  <c r="G24" i="3"/>
  <c r="F24" i="3"/>
  <c r="E24" i="3"/>
  <c r="D24" i="3"/>
  <c r="C24" i="3"/>
  <c r="B24" i="3"/>
  <c r="K23" i="3"/>
  <c r="J23" i="3"/>
  <c r="I23" i="3"/>
  <c r="H23" i="3"/>
  <c r="G23" i="3"/>
  <c r="F23" i="3"/>
  <c r="E23" i="3"/>
  <c r="D23" i="3"/>
  <c r="C23" i="3"/>
  <c r="B23" i="3"/>
  <c r="K22" i="3"/>
  <c r="J22" i="3"/>
  <c r="I22" i="3"/>
  <c r="H22" i="3"/>
  <c r="G22" i="3"/>
  <c r="F22" i="3"/>
  <c r="E22" i="3"/>
  <c r="D22" i="3"/>
  <c r="C22" i="3"/>
  <c r="B22" i="3"/>
  <c r="K21" i="3"/>
  <c r="J21" i="3"/>
  <c r="I21" i="3"/>
  <c r="H21" i="3"/>
  <c r="G21" i="3"/>
  <c r="F21" i="3"/>
  <c r="E21" i="3"/>
  <c r="D21" i="3"/>
  <c r="C21" i="3"/>
  <c r="B21" i="3"/>
  <c r="K20" i="3"/>
  <c r="J20" i="3"/>
  <c r="I20" i="3"/>
  <c r="H20" i="3"/>
  <c r="G20" i="3"/>
  <c r="F20" i="3"/>
  <c r="E20" i="3"/>
  <c r="D20" i="3"/>
  <c r="C20" i="3"/>
  <c r="B20" i="3"/>
  <c r="K19" i="3"/>
  <c r="J19" i="3"/>
  <c r="I19" i="3"/>
  <c r="H19" i="3"/>
  <c r="G19" i="3"/>
  <c r="F19" i="3"/>
  <c r="E19" i="3"/>
  <c r="D19" i="3"/>
  <c r="C19" i="3"/>
  <c r="B19" i="3"/>
  <c r="K26" i="2"/>
  <c r="I26" i="2"/>
  <c r="H26" i="2"/>
  <c r="E26" i="2"/>
  <c r="D26" i="2"/>
  <c r="C26" i="2"/>
  <c r="B26" i="2"/>
  <c r="K25" i="2"/>
  <c r="I25" i="2"/>
  <c r="H25" i="2"/>
  <c r="E25" i="2"/>
  <c r="B25" i="2"/>
  <c r="K24" i="2"/>
  <c r="I24" i="2"/>
  <c r="H24" i="2"/>
  <c r="G24" i="2"/>
  <c r="C24" i="2"/>
  <c r="B24" i="2"/>
  <c r="K23" i="2"/>
  <c r="J23" i="2"/>
  <c r="I23" i="2"/>
  <c r="H23" i="2"/>
  <c r="E23" i="2"/>
  <c r="C23" i="2"/>
  <c r="B23" i="2"/>
  <c r="K22" i="2"/>
  <c r="I22" i="2"/>
  <c r="H22" i="2"/>
  <c r="G22" i="2"/>
  <c r="E22" i="2"/>
  <c r="C22" i="2"/>
  <c r="B22" i="2"/>
  <c r="K21" i="2"/>
  <c r="I21" i="2"/>
  <c r="H21" i="2"/>
  <c r="G21" i="2"/>
  <c r="B21" i="2"/>
  <c r="K20" i="2"/>
  <c r="I20" i="2"/>
  <c r="H20" i="2"/>
  <c r="G20" i="2"/>
  <c r="E20" i="2"/>
  <c r="B20" i="2"/>
  <c r="K19" i="2"/>
  <c r="I19" i="2"/>
  <c r="H19" i="2"/>
  <c r="E19" i="2"/>
  <c r="B19" i="2"/>
  <c r="K18" i="2"/>
  <c r="I18" i="2"/>
  <c r="H18" i="2"/>
  <c r="G18" i="2"/>
  <c r="E18" i="2"/>
  <c r="B18" i="2"/>
  <c r="K17" i="2"/>
  <c r="I17" i="2"/>
  <c r="H17" i="2"/>
  <c r="G17" i="2"/>
  <c r="F17" i="2"/>
  <c r="E17" i="2"/>
  <c r="B17" i="2"/>
  <c r="B20" i="1"/>
  <c r="C20" i="1"/>
  <c r="D20" i="1"/>
  <c r="E20" i="1"/>
  <c r="F20" i="1"/>
  <c r="G20" i="1"/>
  <c r="H20" i="1"/>
  <c r="I20" i="1"/>
  <c r="J20" i="1"/>
  <c r="K20" i="1"/>
  <c r="B21" i="1"/>
  <c r="C21" i="1"/>
  <c r="D21" i="1"/>
  <c r="E21" i="1"/>
  <c r="F21" i="1"/>
  <c r="G21" i="1"/>
  <c r="H21" i="1"/>
  <c r="I21" i="1"/>
  <c r="J21" i="1"/>
  <c r="K21" i="1"/>
  <c r="B22" i="1"/>
  <c r="C22" i="1"/>
  <c r="D22" i="1"/>
  <c r="E22" i="1"/>
  <c r="F22" i="1"/>
  <c r="G22" i="1"/>
  <c r="H22" i="1"/>
  <c r="I22" i="1"/>
  <c r="J22" i="1"/>
  <c r="K22" i="1"/>
  <c r="B23" i="1"/>
  <c r="C23" i="1"/>
  <c r="D23" i="1"/>
  <c r="E23" i="1"/>
  <c r="F23" i="1"/>
  <c r="G23" i="1"/>
  <c r="H23" i="1"/>
  <c r="I23" i="1"/>
  <c r="J23" i="1"/>
  <c r="K23" i="1"/>
  <c r="B24" i="1"/>
  <c r="C24" i="1"/>
  <c r="D24" i="1"/>
  <c r="E24" i="1"/>
  <c r="F24" i="1"/>
  <c r="G24" i="1"/>
  <c r="H24" i="1"/>
  <c r="I24" i="1"/>
  <c r="J24" i="1"/>
  <c r="K24" i="1"/>
  <c r="B25" i="1"/>
  <c r="C25" i="1"/>
  <c r="D25" i="1"/>
  <c r="E25" i="1"/>
  <c r="F25" i="1"/>
  <c r="G25" i="1"/>
  <c r="H25" i="1"/>
  <c r="I25" i="1"/>
  <c r="J25" i="1"/>
  <c r="K25" i="1"/>
  <c r="B26" i="1"/>
  <c r="C26" i="1"/>
  <c r="D26" i="1"/>
  <c r="E26" i="1"/>
  <c r="F26" i="1"/>
  <c r="G26" i="1"/>
  <c r="H26" i="1"/>
  <c r="I26" i="1"/>
  <c r="J26" i="1"/>
  <c r="K26" i="1"/>
  <c r="B27" i="1"/>
  <c r="C27" i="1"/>
  <c r="D27" i="1"/>
  <c r="E27" i="1"/>
  <c r="F27" i="1"/>
  <c r="G27" i="1"/>
  <c r="H27" i="1"/>
  <c r="I27" i="1"/>
  <c r="J27" i="1"/>
  <c r="K27" i="1"/>
  <c r="B28" i="1"/>
  <c r="C28" i="1"/>
  <c r="D28" i="1"/>
  <c r="E28" i="1"/>
  <c r="F28" i="1"/>
  <c r="G28" i="1"/>
  <c r="H28" i="1"/>
  <c r="I28" i="1"/>
  <c r="J28" i="1"/>
  <c r="K28" i="1"/>
  <c r="B29" i="1"/>
  <c r="C29" i="1"/>
  <c r="D29" i="1"/>
  <c r="E29" i="1"/>
  <c r="F29" i="1"/>
  <c r="G29" i="1"/>
  <c r="H29" i="1"/>
  <c r="I29" i="1"/>
  <c r="J29" i="1"/>
  <c r="K29" i="1"/>
  <c r="C19" i="1"/>
  <c r="D19" i="1"/>
  <c r="E19" i="1"/>
  <c r="F19" i="1"/>
  <c r="G19" i="1"/>
  <c r="H19" i="1"/>
  <c r="I19" i="1"/>
  <c r="J19" i="1"/>
  <c r="K19" i="1"/>
  <c r="B19" i="1"/>
  <c r="B30" i="1"/>
  <c r="C30" i="1"/>
  <c r="D30" i="1"/>
  <c r="E30" i="1"/>
  <c r="F30" i="1"/>
  <c r="G30" i="1"/>
  <c r="H30" i="1"/>
  <c r="I30" i="1"/>
  <c r="J30" i="1"/>
  <c r="K30" i="1"/>
  <c r="E21" i="2" l="1"/>
  <c r="D22" i="2"/>
  <c r="D23" i="2"/>
  <c r="G25" i="2"/>
  <c r="G26" i="2"/>
  <c r="J19" i="2"/>
  <c r="C18" i="2"/>
  <c r="C19" i="2"/>
  <c r="C20" i="2"/>
  <c r="F21" i="2"/>
  <c r="F25" i="2"/>
  <c r="D18" i="2"/>
  <c r="D19" i="2"/>
  <c r="F22" i="2"/>
  <c r="F26" i="2"/>
  <c r="J17" i="2"/>
  <c r="F19" i="2"/>
  <c r="D20" i="2"/>
  <c r="J21" i="2"/>
  <c r="F23" i="2"/>
  <c r="D24" i="2"/>
  <c r="J25" i="2"/>
  <c r="J24" i="2"/>
  <c r="C17" i="2"/>
  <c r="G19" i="2"/>
  <c r="C21" i="2"/>
  <c r="F18" i="2"/>
  <c r="J20" i="2"/>
  <c r="D17" i="2"/>
  <c r="J18" i="2"/>
  <c r="F20" i="2"/>
  <c r="D21" i="2"/>
  <c r="J22" i="2"/>
</calcChain>
</file>

<file path=xl/sharedStrings.xml><?xml version="1.0" encoding="utf-8"?>
<sst xmlns="http://schemas.openxmlformats.org/spreadsheetml/2006/main" count="123" uniqueCount="54">
  <si>
    <t>2010</t>
  </si>
  <si>
    <t>2011</t>
  </si>
  <si>
    <t>2012</t>
  </si>
  <si>
    <t>2013</t>
  </si>
  <si>
    <t>2014</t>
  </si>
  <si>
    <t>Totaal</t>
  </si>
  <si>
    <t>2005</t>
  </si>
  <si>
    <t>2006</t>
  </si>
  <si>
    <t>2007</t>
  </si>
  <si>
    <t>2008</t>
  </si>
  <si>
    <t>2009</t>
  </si>
  <si>
    <t>Persentasieverdeling</t>
  </si>
  <si>
    <t>Getal studente per jaar en huistaal</t>
  </si>
  <si>
    <t>Voorgraads</t>
  </si>
  <si>
    <t>Nagraads</t>
  </si>
  <si>
    <t>Nagraadse Dipl/Sert</t>
  </si>
  <si>
    <t>Honneursgraad</t>
  </si>
  <si>
    <t>Meestersgraad</t>
  </si>
  <si>
    <t>Doktorsgraad</t>
  </si>
  <si>
    <t>Spesiale Student</t>
  </si>
  <si>
    <t>Kwalifikasie</t>
  </si>
  <si>
    <t>Voorgraadse Diploma of Sertifikate</t>
  </si>
  <si>
    <t>Driejraige Eerste Baccalauresgrade</t>
  </si>
  <si>
    <t>Professionele Eerste Baccalaureusgraad</t>
  </si>
  <si>
    <t>Nagraadse Baccalaureusgraad</t>
  </si>
  <si>
    <t>Nagraadse Diploma of Sertifikaat</t>
  </si>
  <si>
    <t>Gebaseer op Junie-statistiek</t>
  </si>
  <si>
    <t>Driejarige Eerste Baccalaureusgrade</t>
  </si>
  <si>
    <t>Voorgr Dipl/Sert</t>
  </si>
  <si>
    <t>Prof Eerste Bacc</t>
  </si>
  <si>
    <t>Nagraadse Bacc</t>
  </si>
  <si>
    <t>Alg akad Eerste Bacc</t>
  </si>
  <si>
    <t>Geleentheidstudente</t>
  </si>
  <si>
    <t>Geleentheidstudente*</t>
  </si>
  <si>
    <t>Getal inskrywings per jaar en kwalifikasie</t>
  </si>
  <si>
    <t>Enrolments by year and qualification</t>
  </si>
  <si>
    <t>Qualification</t>
  </si>
  <si>
    <t>Undergraduate</t>
  </si>
  <si>
    <t>Postgraduate</t>
  </si>
  <si>
    <t>Occasional students*</t>
  </si>
  <si>
    <t>Total</t>
  </si>
  <si>
    <t>Undergraduate diplomas and certificates</t>
  </si>
  <si>
    <t>Three-year first Baccalaureus degrees</t>
  </si>
  <si>
    <t>Professional first Baccalaureus degrees</t>
  </si>
  <si>
    <t>Postgraduate diplomas and certificates</t>
  </si>
  <si>
    <t>Second Baccalaureus degrees</t>
  </si>
  <si>
    <t>Honours degrees</t>
  </si>
  <si>
    <t>Masters degrees</t>
  </si>
  <si>
    <t>Doctoral degrees</t>
  </si>
  <si>
    <t>Distribution</t>
  </si>
  <si>
    <t>* Occasional students only enrol for selected modules.  These enrolments do not have the attainment of a qualification in mind.</t>
  </si>
  <si>
    <t>*Geleentheidstudente skryf slegs vir enkele modules in.  Die inskrywings is nie met die oog op die verwerwing van 'n kwalifikasie nie.</t>
  </si>
  <si>
    <t>2015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</si>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</sst>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theme="4" tint="0.79998168889431442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 style="medium">
        <color theme="1" tint="0.49998474074526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1" tint="0.49998474074526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1" tint="0.49998474074526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1" tint="0.499984740745262"/>
      </right>
      <top/>
      <bottom style="thin">
        <color theme="2" tint="-9.9948118533890809E-2"/>
      </bottom>
      <diagonal/>
    </border>
    <border>
      <left style="medium">
        <color theme="1" tint="0.49998474074526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medium">
        <color theme="1" tint="0.499984740745262"/>
      </right>
      <top style="thin">
        <color theme="2" tint="-9.9948118533890809E-2"/>
      </top>
      <bottom/>
      <diagonal/>
    </border>
    <border>
      <left style="medium">
        <color theme="1" tint="0.499984740745262"/>
      </left>
      <right style="thin">
        <color theme="2" tint="-9.9948118533890809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9.9948118533890809E-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2" tint="-9.9948118533890809E-2"/>
      </right>
      <top style="medium">
        <color theme="1" tint="0.49998474074526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1" tint="0.499984740745262"/>
      </top>
      <bottom/>
      <diagonal/>
    </border>
    <border>
      <left style="thin">
        <color theme="2" tint="-9.9948118533890809E-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2" tint="-9.9948118533890809E-2"/>
      </right>
      <top/>
      <bottom style="medium">
        <color theme="1" tint="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medium">
        <color theme="1" tint="0.499984740745262"/>
      </bottom>
      <diagonal/>
    </border>
    <border>
      <left style="thin">
        <color theme="2" tint="-9.9948118533890809E-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2" fillId="2" borderId="2" xfId="0" applyNumberFormat="1" applyFont="1" applyFill="1" applyBorder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2" borderId="0" xfId="1" applyNumberFormat="1" applyFont="1" applyFill="1" applyBorder="1"/>
    <xf numFmtId="164" fontId="2" fillId="0" borderId="3" xfId="1" applyNumberFormat="1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4" fillId="0" borderId="4" xfId="0" applyFont="1" applyBorder="1" applyAlignment="1">
      <alignment horizontal="left" indent="1"/>
    </xf>
    <xf numFmtId="3" fontId="4" fillId="0" borderId="5" xfId="0" applyNumberFormat="1" applyFont="1" applyBorder="1"/>
    <xf numFmtId="3" fontId="4" fillId="0" borderId="6" xfId="0" applyNumberFormat="1" applyFont="1" applyBorder="1"/>
    <xf numFmtId="0" fontId="4" fillId="0" borderId="7" xfId="0" applyFont="1" applyBorder="1" applyAlignment="1">
      <alignment horizontal="left" indent="1"/>
    </xf>
    <xf numFmtId="3" fontId="4" fillId="0" borderId="8" xfId="0" applyNumberFormat="1" applyFont="1" applyBorder="1"/>
    <xf numFmtId="3" fontId="4" fillId="0" borderId="9" xfId="0" applyNumberFormat="1" applyFont="1" applyBorder="1"/>
    <xf numFmtId="0" fontId="4" fillId="0" borderId="10" xfId="0" applyFont="1" applyBorder="1" applyAlignment="1">
      <alignment horizontal="left" indent="1"/>
    </xf>
    <xf numFmtId="3" fontId="4" fillId="0" borderId="11" xfId="0" applyNumberFormat="1" applyFont="1" applyBorder="1"/>
    <xf numFmtId="3" fontId="4" fillId="0" borderId="12" xfId="0" applyNumberFormat="1" applyFont="1" applyBorder="1"/>
    <xf numFmtId="0" fontId="5" fillId="0" borderId="13" xfId="0" applyFont="1" applyBorder="1" applyAlignment="1">
      <alignment horizontal="left"/>
    </xf>
    <xf numFmtId="3" fontId="5" fillId="0" borderId="14" xfId="0" applyNumberFormat="1" applyFont="1" applyBorder="1"/>
    <xf numFmtId="3" fontId="5" fillId="0" borderId="15" xfId="0" applyNumberFormat="1" applyFont="1" applyBorder="1"/>
    <xf numFmtId="0" fontId="5" fillId="3" borderId="16" xfId="0" applyFont="1" applyFill="1" applyBorder="1"/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3" fontId="5" fillId="3" borderId="20" xfId="0" applyNumberFormat="1" applyFont="1" applyFill="1" applyBorder="1"/>
    <xf numFmtId="3" fontId="5" fillId="3" borderId="21" xfId="0" applyNumberFormat="1" applyFont="1" applyFill="1" applyBorder="1"/>
    <xf numFmtId="3" fontId="5" fillId="0" borderId="14" xfId="1" applyNumberFormat="1" applyFont="1" applyBorder="1"/>
    <xf numFmtId="3" fontId="5" fillId="0" borderId="15" xfId="1" applyNumberFormat="1" applyFont="1" applyBorder="1"/>
    <xf numFmtId="164" fontId="5" fillId="0" borderId="14" xfId="1" applyNumberFormat="1" applyFont="1" applyBorder="1"/>
    <xf numFmtId="164" fontId="5" fillId="0" borderId="15" xfId="1" applyNumberFormat="1" applyFont="1" applyBorder="1"/>
    <xf numFmtId="164" fontId="4" fillId="0" borderId="8" xfId="1" applyNumberFormat="1" applyFont="1" applyBorder="1"/>
    <xf numFmtId="164" fontId="4" fillId="0" borderId="9" xfId="1" applyNumberFormat="1" applyFont="1" applyBorder="1"/>
    <xf numFmtId="164" fontId="4" fillId="0" borderId="5" xfId="1" applyNumberFormat="1" applyFont="1" applyBorder="1"/>
    <xf numFmtId="164" fontId="4" fillId="0" borderId="6" xfId="1" applyNumberFormat="1" applyFont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164" fontId="5" fillId="3" borderId="20" xfId="1" applyNumberFormat="1" applyFont="1" applyFill="1" applyBorder="1"/>
    <xf numFmtId="164" fontId="5" fillId="3" borderId="21" xfId="1" applyNumberFormat="1" applyFont="1" applyFill="1" applyBorder="1"/>
    <xf numFmtId="0" fontId="7" fillId="0" borderId="0" xfId="0" applyFont="1"/>
    <xf numFmtId="0" fontId="4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Inskrywings</a:t>
            </a:r>
            <a:r>
              <a:rPr lang="en-US" b="1" baseline="0"/>
              <a:t> </a:t>
            </a:r>
            <a:r>
              <a:rPr lang="en-US" b="1"/>
              <a:t>per kwalifikasie</a:t>
            </a:r>
          </a:p>
        </c:rich>
      </c:tx>
      <c:layout>
        <c:manualLayout>
          <c:xMode val="edge"/>
          <c:yMode val="edge"/>
          <c:x val="0.33292378917378918"/>
          <c:y val="3.42759211653813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229056741618628E-2"/>
          <c:y val="0.143101970865467"/>
          <c:w val="0.87202475173850691"/>
          <c:h val="0.5276177733284561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DataVirGrafiek!$A$4</c:f>
              <c:strCache>
                <c:ptCount val="1"/>
                <c:pt idx="0">
                  <c:v>Voorgr Dipl/Sert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2007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(DataVirGrafiek!$B$4,DataVirGrafiek!$G$4,DataVirGrafiek!$I$4,DataVirGrafiek!$K$4)</c:f>
              <c:numCache>
                <c:formatCode>#,##0</c:formatCode>
                <c:ptCount val="4"/>
                <c:pt idx="0">
                  <c:v>209</c:v>
                </c:pt>
                <c:pt idx="1">
                  <c:v>209</c:v>
                </c:pt>
                <c:pt idx="2">
                  <c:v>49</c:v>
                </c:pt>
                <c:pt idx="3">
                  <c:v>108</c:v>
                </c:pt>
              </c:numCache>
            </c:numRef>
          </c:val>
        </c:ser>
        <c:ser>
          <c:idx val="1"/>
          <c:order val="1"/>
          <c:tx>
            <c:strRef>
              <c:f>DataVirGrafiek!$A$5</c:f>
              <c:strCache>
                <c:ptCount val="1"/>
                <c:pt idx="0">
                  <c:v>Alg akad Eerste Bacc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2007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(DataVirGrafiek!$B$5,DataVirGrafiek!$G$5,DataVirGrafiek!$I$5,DataVirGrafiek!$K$5)</c:f>
              <c:numCache>
                <c:formatCode>#,##0</c:formatCode>
                <c:ptCount val="4"/>
                <c:pt idx="0">
                  <c:v>8920</c:v>
                </c:pt>
                <c:pt idx="1">
                  <c:v>9292</c:v>
                </c:pt>
                <c:pt idx="2">
                  <c:v>9885</c:v>
                </c:pt>
                <c:pt idx="3">
                  <c:v>10666</c:v>
                </c:pt>
              </c:numCache>
            </c:numRef>
          </c:val>
        </c:ser>
        <c:ser>
          <c:idx val="2"/>
          <c:order val="2"/>
          <c:tx>
            <c:strRef>
              <c:f>DataVirGrafiek!$A$6</c:f>
              <c:strCache>
                <c:ptCount val="1"/>
                <c:pt idx="0">
                  <c:v>Prof Eerste Bacc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2007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(DataVirGrafiek!$B$6,DataVirGrafiek!$G$6,DataVirGrafiek!$I$6,DataVirGrafiek!$K$6)</c:f>
              <c:numCache>
                <c:formatCode>#,##0</c:formatCode>
                <c:ptCount val="4"/>
                <c:pt idx="0">
                  <c:v>5660</c:v>
                </c:pt>
                <c:pt idx="1">
                  <c:v>7431</c:v>
                </c:pt>
                <c:pt idx="2">
                  <c:v>8204</c:v>
                </c:pt>
                <c:pt idx="3">
                  <c:v>8808</c:v>
                </c:pt>
              </c:numCache>
            </c:numRef>
          </c:val>
        </c:ser>
        <c:ser>
          <c:idx val="3"/>
          <c:order val="3"/>
          <c:tx>
            <c:strRef>
              <c:f>DataVirGrafiek!$A$7</c:f>
              <c:strCache>
                <c:ptCount val="1"/>
                <c:pt idx="0">
                  <c:v>Nagraadse Dipl/Sert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2007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(DataVirGrafiek!$B$7,DataVirGrafiek!$G$7,DataVirGrafiek!$I$7,DataVirGrafiek!$K$7)</c:f>
              <c:numCache>
                <c:formatCode>#,##0</c:formatCode>
                <c:ptCount val="4"/>
                <c:pt idx="0">
                  <c:v>1013</c:v>
                </c:pt>
                <c:pt idx="1">
                  <c:v>1872</c:v>
                </c:pt>
                <c:pt idx="2">
                  <c:v>2123</c:v>
                </c:pt>
                <c:pt idx="3">
                  <c:v>1821</c:v>
                </c:pt>
              </c:numCache>
            </c:numRef>
          </c:val>
        </c:ser>
        <c:ser>
          <c:idx val="4"/>
          <c:order val="4"/>
          <c:tx>
            <c:strRef>
              <c:f>DataVirGrafiek!$A$8</c:f>
              <c:strCache>
                <c:ptCount val="1"/>
                <c:pt idx="0">
                  <c:v>Nagraadse Bacc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2007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(DataVirGrafiek!$B$8,DataVirGrafiek!$G$8,DataVirGrafiek!$I$8,DataVirGrafiek!$K$8)</c:f>
              <c:numCache>
                <c:formatCode>#,##0</c:formatCode>
                <c:ptCount val="4"/>
                <c:pt idx="0">
                  <c:v>208</c:v>
                </c:pt>
                <c:pt idx="1">
                  <c:v>216</c:v>
                </c:pt>
                <c:pt idx="2">
                  <c:v>210</c:v>
                </c:pt>
                <c:pt idx="3">
                  <c:v>200</c:v>
                </c:pt>
              </c:numCache>
            </c:numRef>
          </c:val>
        </c:ser>
        <c:ser>
          <c:idx val="5"/>
          <c:order val="5"/>
          <c:tx>
            <c:strRef>
              <c:f>DataVirGrafiek!$A$9</c:f>
              <c:strCache>
                <c:ptCount val="1"/>
                <c:pt idx="0">
                  <c:v>Honneursgraad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2007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(DataVirGrafiek!$B$9,DataVirGrafiek!$G$9,DataVirGrafiek!$I$9,DataVirGrafiek!$K$9)</c:f>
              <c:numCache>
                <c:formatCode>#,##0</c:formatCode>
                <c:ptCount val="4"/>
                <c:pt idx="0">
                  <c:v>1567</c:v>
                </c:pt>
                <c:pt idx="1">
                  <c:v>1547</c:v>
                </c:pt>
                <c:pt idx="2">
                  <c:v>1684</c:v>
                </c:pt>
                <c:pt idx="3">
                  <c:v>1717</c:v>
                </c:pt>
              </c:numCache>
            </c:numRef>
          </c:val>
        </c:ser>
        <c:ser>
          <c:idx val="6"/>
          <c:order val="6"/>
          <c:tx>
            <c:strRef>
              <c:f>DataVirGrafiek!$A$10</c:f>
              <c:strCache>
                <c:ptCount val="1"/>
                <c:pt idx="0">
                  <c:v>Meestersgraad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2007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(DataVirGrafiek!$B$10,DataVirGrafiek!$G$10,DataVirGrafiek!$I$10,DataVirGrafiek!$K$10)</c:f>
              <c:numCache>
                <c:formatCode>#,##0</c:formatCode>
                <c:ptCount val="4"/>
                <c:pt idx="0">
                  <c:v>4143</c:v>
                </c:pt>
                <c:pt idx="1">
                  <c:v>4982</c:v>
                </c:pt>
                <c:pt idx="2">
                  <c:v>4717</c:v>
                </c:pt>
                <c:pt idx="3">
                  <c:v>4919</c:v>
                </c:pt>
              </c:numCache>
            </c:numRef>
          </c:val>
        </c:ser>
        <c:ser>
          <c:idx val="7"/>
          <c:order val="7"/>
          <c:tx>
            <c:strRef>
              <c:f>DataVirGrafiek!$A$11</c:f>
              <c:strCache>
                <c:ptCount val="1"/>
                <c:pt idx="0">
                  <c:v>Doktorsgraad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2007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(DataVirGrafiek!$B$11,DataVirGrafiek!$G$11,DataVirGrafiek!$I$11,DataVirGrafiek!$K$11)</c:f>
              <c:numCache>
                <c:formatCode>#,##0</c:formatCode>
                <c:ptCount val="4"/>
                <c:pt idx="0">
                  <c:v>810</c:v>
                </c:pt>
                <c:pt idx="1">
                  <c:v>1236</c:v>
                </c:pt>
                <c:pt idx="2">
                  <c:v>1385</c:v>
                </c:pt>
                <c:pt idx="3">
                  <c:v>1497</c:v>
                </c:pt>
              </c:numCache>
            </c:numRef>
          </c:val>
        </c:ser>
        <c:ser>
          <c:idx val="8"/>
          <c:order val="8"/>
          <c:tx>
            <c:strRef>
              <c:f>DataVirGrafiek!$A$12</c:f>
              <c:strCache>
                <c:ptCount val="1"/>
                <c:pt idx="0">
                  <c:v>Spesiale Student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2007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(DataVirGrafiek!$B$12,DataVirGrafiek!$G$12,DataVirGrafiek!$I$12,DataVirGrafiek!$K$12)</c:f>
              <c:numCache>
                <c:formatCode>#,##0</c:formatCode>
                <c:ptCount val="4"/>
                <c:pt idx="0">
                  <c:v>909</c:v>
                </c:pt>
                <c:pt idx="1">
                  <c:v>1038</c:v>
                </c:pt>
                <c:pt idx="2">
                  <c:v>1136</c:v>
                </c:pt>
                <c:pt idx="3">
                  <c:v>1118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304450128"/>
        <c:axId val="1304450688"/>
      </c:barChart>
      <c:catAx>
        <c:axId val="1304450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450688"/>
        <c:crosses val="autoZero"/>
        <c:auto val="1"/>
        <c:lblAlgn val="ctr"/>
        <c:lblOffset val="100"/>
        <c:noMultiLvlLbl val="0"/>
      </c:catAx>
      <c:valAx>
        <c:axId val="130445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45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315207538490676"/>
          <c:y val="0.79574020240135035"/>
          <c:w val="0.71383330627485986"/>
          <c:h val="0.15943502172252919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Enrolments by qualification</a:t>
            </a:r>
          </a:p>
        </c:rich>
      </c:tx>
      <c:layout>
        <c:manualLayout>
          <c:xMode val="edge"/>
          <c:yMode val="edge"/>
          <c:x val="0.33292378917378918"/>
          <c:y val="3.42759211653813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229056741618628E-2"/>
          <c:y val="0.143101970865467"/>
          <c:w val="0.87202475173850691"/>
          <c:h val="0.5276177733284561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DataVirGrafiek!$A$4</c:f>
              <c:strCache>
                <c:ptCount val="1"/>
                <c:pt idx="0">
                  <c:v>Voorgr Dipl/Sert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2007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(DataVirGrafiek!$B$4,DataVirGrafiek!$G$4,DataVirGrafiek!$I$4,DataVirGrafiek!$K$4)</c:f>
              <c:numCache>
                <c:formatCode>#,##0</c:formatCode>
                <c:ptCount val="4"/>
                <c:pt idx="0">
                  <c:v>209</c:v>
                </c:pt>
                <c:pt idx="1">
                  <c:v>209</c:v>
                </c:pt>
                <c:pt idx="2">
                  <c:v>49</c:v>
                </c:pt>
                <c:pt idx="3">
                  <c:v>108</c:v>
                </c:pt>
              </c:numCache>
            </c:numRef>
          </c:val>
        </c:ser>
        <c:ser>
          <c:idx val="1"/>
          <c:order val="1"/>
          <c:tx>
            <c:strRef>
              <c:f>DataVirGrafiek!$A$5</c:f>
              <c:strCache>
                <c:ptCount val="1"/>
                <c:pt idx="0">
                  <c:v>Alg akad Eerste Bacc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2007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(DataVirGrafiek!$B$5,DataVirGrafiek!$G$5,DataVirGrafiek!$I$5,DataVirGrafiek!$K$5)</c:f>
              <c:numCache>
                <c:formatCode>#,##0</c:formatCode>
                <c:ptCount val="4"/>
                <c:pt idx="0">
                  <c:v>8920</c:v>
                </c:pt>
                <c:pt idx="1">
                  <c:v>9292</c:v>
                </c:pt>
                <c:pt idx="2">
                  <c:v>9885</c:v>
                </c:pt>
                <c:pt idx="3">
                  <c:v>10666</c:v>
                </c:pt>
              </c:numCache>
            </c:numRef>
          </c:val>
        </c:ser>
        <c:ser>
          <c:idx val="2"/>
          <c:order val="2"/>
          <c:tx>
            <c:strRef>
              <c:f>DataVirGrafiek!$A$6</c:f>
              <c:strCache>
                <c:ptCount val="1"/>
                <c:pt idx="0">
                  <c:v>Prof Eerste Bacc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2007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(DataVirGrafiek!$B$6,DataVirGrafiek!$G$6,DataVirGrafiek!$I$6,DataVirGrafiek!$K$6)</c:f>
              <c:numCache>
                <c:formatCode>#,##0</c:formatCode>
                <c:ptCount val="4"/>
                <c:pt idx="0">
                  <c:v>5660</c:v>
                </c:pt>
                <c:pt idx="1">
                  <c:v>7431</c:v>
                </c:pt>
                <c:pt idx="2">
                  <c:v>8204</c:v>
                </c:pt>
                <c:pt idx="3">
                  <c:v>8808</c:v>
                </c:pt>
              </c:numCache>
            </c:numRef>
          </c:val>
        </c:ser>
        <c:ser>
          <c:idx val="3"/>
          <c:order val="3"/>
          <c:tx>
            <c:strRef>
              <c:f>DataVirGrafiek!$A$7</c:f>
              <c:strCache>
                <c:ptCount val="1"/>
                <c:pt idx="0">
                  <c:v>Nagraadse Dipl/Sert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2007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(DataVirGrafiek!$B$7,DataVirGrafiek!$G$7,DataVirGrafiek!$I$7,DataVirGrafiek!$K$7)</c:f>
              <c:numCache>
                <c:formatCode>#,##0</c:formatCode>
                <c:ptCount val="4"/>
                <c:pt idx="0">
                  <c:v>1013</c:v>
                </c:pt>
                <c:pt idx="1">
                  <c:v>1872</c:v>
                </c:pt>
                <c:pt idx="2">
                  <c:v>2123</c:v>
                </c:pt>
                <c:pt idx="3">
                  <c:v>1821</c:v>
                </c:pt>
              </c:numCache>
            </c:numRef>
          </c:val>
        </c:ser>
        <c:ser>
          <c:idx val="4"/>
          <c:order val="4"/>
          <c:tx>
            <c:strRef>
              <c:f>DataVirGrafiek!$A$8</c:f>
              <c:strCache>
                <c:ptCount val="1"/>
                <c:pt idx="0">
                  <c:v>Nagraadse Bacc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2007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(DataVirGrafiek!$B$8,DataVirGrafiek!$G$8,DataVirGrafiek!$I$8,DataVirGrafiek!$K$8)</c:f>
              <c:numCache>
                <c:formatCode>#,##0</c:formatCode>
                <c:ptCount val="4"/>
                <c:pt idx="0">
                  <c:v>208</c:v>
                </c:pt>
                <c:pt idx="1">
                  <c:v>216</c:v>
                </c:pt>
                <c:pt idx="2">
                  <c:v>210</c:v>
                </c:pt>
                <c:pt idx="3">
                  <c:v>200</c:v>
                </c:pt>
              </c:numCache>
            </c:numRef>
          </c:val>
        </c:ser>
        <c:ser>
          <c:idx val="5"/>
          <c:order val="5"/>
          <c:tx>
            <c:strRef>
              <c:f>DataVirGrafiek!$A$9</c:f>
              <c:strCache>
                <c:ptCount val="1"/>
                <c:pt idx="0">
                  <c:v>Honneursgraad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2007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(DataVirGrafiek!$B$9,DataVirGrafiek!$G$9,DataVirGrafiek!$I$9,DataVirGrafiek!$K$9)</c:f>
              <c:numCache>
                <c:formatCode>#,##0</c:formatCode>
                <c:ptCount val="4"/>
                <c:pt idx="0">
                  <c:v>1567</c:v>
                </c:pt>
                <c:pt idx="1">
                  <c:v>1547</c:v>
                </c:pt>
                <c:pt idx="2">
                  <c:v>1684</c:v>
                </c:pt>
                <c:pt idx="3">
                  <c:v>1717</c:v>
                </c:pt>
              </c:numCache>
            </c:numRef>
          </c:val>
        </c:ser>
        <c:ser>
          <c:idx val="6"/>
          <c:order val="6"/>
          <c:tx>
            <c:strRef>
              <c:f>DataVirGrafiek!$A$10</c:f>
              <c:strCache>
                <c:ptCount val="1"/>
                <c:pt idx="0">
                  <c:v>Meestersgraad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2007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(DataVirGrafiek!$B$10,DataVirGrafiek!$G$10,DataVirGrafiek!$I$10,DataVirGrafiek!$K$10)</c:f>
              <c:numCache>
                <c:formatCode>#,##0</c:formatCode>
                <c:ptCount val="4"/>
                <c:pt idx="0">
                  <c:v>4143</c:v>
                </c:pt>
                <c:pt idx="1">
                  <c:v>4982</c:v>
                </c:pt>
                <c:pt idx="2">
                  <c:v>4717</c:v>
                </c:pt>
                <c:pt idx="3">
                  <c:v>4919</c:v>
                </c:pt>
              </c:numCache>
            </c:numRef>
          </c:val>
        </c:ser>
        <c:ser>
          <c:idx val="7"/>
          <c:order val="7"/>
          <c:tx>
            <c:strRef>
              <c:f>DataVirGrafiek!$A$11</c:f>
              <c:strCache>
                <c:ptCount val="1"/>
                <c:pt idx="0">
                  <c:v>Doktorsgraad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2007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(DataVirGrafiek!$B$11,DataVirGrafiek!$G$11,DataVirGrafiek!$I$11,DataVirGrafiek!$K$11)</c:f>
              <c:numCache>
                <c:formatCode>#,##0</c:formatCode>
                <c:ptCount val="4"/>
                <c:pt idx="0">
                  <c:v>810</c:v>
                </c:pt>
                <c:pt idx="1">
                  <c:v>1236</c:v>
                </c:pt>
                <c:pt idx="2">
                  <c:v>1385</c:v>
                </c:pt>
                <c:pt idx="3">
                  <c:v>1497</c:v>
                </c:pt>
              </c:numCache>
            </c:numRef>
          </c:val>
        </c:ser>
        <c:ser>
          <c:idx val="8"/>
          <c:order val="8"/>
          <c:tx>
            <c:strRef>
              <c:f>DataVirGrafiek!$A$12</c:f>
              <c:strCache>
                <c:ptCount val="1"/>
                <c:pt idx="0">
                  <c:v>Spesiale Student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2007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(DataVirGrafiek!$B$12,DataVirGrafiek!$G$12,DataVirGrafiek!$I$12,DataVirGrafiek!$K$12)</c:f>
              <c:numCache>
                <c:formatCode>#,##0</c:formatCode>
                <c:ptCount val="4"/>
                <c:pt idx="0">
                  <c:v>909</c:v>
                </c:pt>
                <c:pt idx="1">
                  <c:v>1038</c:v>
                </c:pt>
                <c:pt idx="2">
                  <c:v>1136</c:v>
                </c:pt>
                <c:pt idx="3">
                  <c:v>1118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303931312"/>
        <c:axId val="1303931872"/>
      </c:barChart>
      <c:catAx>
        <c:axId val="1303931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931872"/>
        <c:crosses val="autoZero"/>
        <c:auto val="1"/>
        <c:lblAlgn val="ctr"/>
        <c:lblOffset val="100"/>
        <c:noMultiLvlLbl val="0"/>
      </c:catAx>
      <c:valAx>
        <c:axId val="130393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93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315207538490676"/>
          <c:y val="0.79574020240135035"/>
          <c:w val="0.71383330627485986"/>
          <c:h val="0.15943502172252919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32</xdr:row>
      <xdr:rowOff>167640</xdr:rowOff>
    </xdr:from>
    <xdr:to>
      <xdr:col>10</xdr:col>
      <xdr:colOff>137160</xdr:colOff>
      <xdr:row>49</xdr:row>
      <xdr:rowOff>175260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32</xdr:row>
      <xdr:rowOff>167640</xdr:rowOff>
    </xdr:from>
    <xdr:to>
      <xdr:col>10</xdr:col>
      <xdr:colOff>137160</xdr:colOff>
      <xdr:row>49</xdr:row>
      <xdr:rowOff>175260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abSelected="1" workbookViewId="0">
      <selection activeCell="B18" sqref="B18"/>
    </sheetView>
  </sheetViews>
  <sheetFormatPr defaultRowHeight="14.4" x14ac:dyDescent="0.3"/>
  <cols>
    <col min="1" max="1" width="31" customWidth="1"/>
    <col min="2" max="11" width="6.21875" customWidth="1"/>
    <col min="12" max="12" width="8.88671875" customWidth="1"/>
  </cols>
  <sheetData>
    <row r="1" spans="1:11" ht="15.6" x14ac:dyDescent="0.3">
      <c r="A1" s="48" t="s">
        <v>34</v>
      </c>
    </row>
    <row r="2" spans="1:11" ht="4.8" customHeight="1" thickBot="1" x14ac:dyDescent="0.35"/>
    <row r="3" spans="1:11" x14ac:dyDescent="0.3">
      <c r="A3" s="30" t="s">
        <v>20</v>
      </c>
      <c r="B3" s="31" t="s">
        <v>8</v>
      </c>
      <c r="C3" s="31" t="s">
        <v>9</v>
      </c>
      <c r="D3" s="31" t="s">
        <v>10</v>
      </c>
      <c r="E3" s="31" t="s">
        <v>0</v>
      </c>
      <c r="F3" s="31" t="s">
        <v>1</v>
      </c>
      <c r="G3" s="31" t="s">
        <v>2</v>
      </c>
      <c r="H3" s="31" t="s">
        <v>3</v>
      </c>
      <c r="I3" s="31" t="s">
        <v>4</v>
      </c>
      <c r="J3" s="31" t="s">
        <v>52</v>
      </c>
      <c r="K3" s="32" t="s">
        <v>53</v>
      </c>
    </row>
    <row r="4" spans="1:11" x14ac:dyDescent="0.3">
      <c r="A4" s="27" t="s">
        <v>13</v>
      </c>
      <c r="B4" s="28">
        <v>14789</v>
      </c>
      <c r="C4" s="28">
        <v>15219</v>
      </c>
      <c r="D4" s="28">
        <v>15869</v>
      </c>
      <c r="E4" s="28">
        <v>16524</v>
      </c>
      <c r="F4" s="28">
        <v>17051</v>
      </c>
      <c r="G4" s="28">
        <v>16932</v>
      </c>
      <c r="H4" s="28">
        <v>17293</v>
      </c>
      <c r="I4" s="28">
        <v>18138</v>
      </c>
      <c r="J4" s="28">
        <v>19042</v>
      </c>
      <c r="K4" s="29">
        <v>19582</v>
      </c>
    </row>
    <row r="5" spans="1:11" x14ac:dyDescent="0.3">
      <c r="A5" s="21" t="s">
        <v>21</v>
      </c>
      <c r="B5" s="22">
        <v>209</v>
      </c>
      <c r="C5" s="22">
        <v>186</v>
      </c>
      <c r="D5" s="22">
        <v>175</v>
      </c>
      <c r="E5" s="22">
        <v>176</v>
      </c>
      <c r="F5" s="22">
        <v>191</v>
      </c>
      <c r="G5" s="22">
        <v>209</v>
      </c>
      <c r="H5" s="22">
        <v>185</v>
      </c>
      <c r="I5" s="22">
        <v>49</v>
      </c>
      <c r="J5" s="22">
        <v>106</v>
      </c>
      <c r="K5" s="23">
        <v>108</v>
      </c>
    </row>
    <row r="6" spans="1:11" x14ac:dyDescent="0.3">
      <c r="A6" s="18" t="s">
        <v>27</v>
      </c>
      <c r="B6" s="19">
        <v>8920</v>
      </c>
      <c r="C6" s="19">
        <v>9294</v>
      </c>
      <c r="D6" s="19">
        <v>9503</v>
      </c>
      <c r="E6" s="19">
        <v>9640</v>
      </c>
      <c r="F6" s="19">
        <v>9774</v>
      </c>
      <c r="G6" s="19">
        <v>9292</v>
      </c>
      <c r="H6" s="19">
        <v>9328</v>
      </c>
      <c r="I6" s="19">
        <v>9885</v>
      </c>
      <c r="J6" s="19">
        <v>10401</v>
      </c>
      <c r="K6" s="20">
        <v>10666</v>
      </c>
    </row>
    <row r="7" spans="1:11" x14ac:dyDescent="0.3">
      <c r="A7" s="24" t="s">
        <v>23</v>
      </c>
      <c r="B7" s="25">
        <v>5660</v>
      </c>
      <c r="C7" s="25">
        <v>5739</v>
      </c>
      <c r="D7" s="25">
        <v>6191</v>
      </c>
      <c r="E7" s="25">
        <v>6708</v>
      </c>
      <c r="F7" s="25">
        <v>7086</v>
      </c>
      <c r="G7" s="25">
        <v>7431</v>
      </c>
      <c r="H7" s="25">
        <v>7780</v>
      </c>
      <c r="I7" s="25">
        <v>8204</v>
      </c>
      <c r="J7" s="25">
        <v>8535</v>
      </c>
      <c r="K7" s="26">
        <v>8808</v>
      </c>
    </row>
    <row r="8" spans="1:11" x14ac:dyDescent="0.3">
      <c r="A8" s="27" t="s">
        <v>14</v>
      </c>
      <c r="B8" s="28">
        <v>7741</v>
      </c>
      <c r="C8" s="28">
        <v>8425</v>
      </c>
      <c r="D8" s="28">
        <v>9233</v>
      </c>
      <c r="E8" s="28">
        <v>10043</v>
      </c>
      <c r="F8" s="28">
        <v>10043</v>
      </c>
      <c r="G8" s="28">
        <v>9853</v>
      </c>
      <c r="H8" s="28">
        <v>9753</v>
      </c>
      <c r="I8" s="28">
        <v>10119</v>
      </c>
      <c r="J8" s="28">
        <v>10051</v>
      </c>
      <c r="K8" s="29">
        <v>10154</v>
      </c>
    </row>
    <row r="9" spans="1:11" x14ac:dyDescent="0.3">
      <c r="A9" s="21" t="s">
        <v>25</v>
      </c>
      <c r="B9" s="22">
        <v>1013</v>
      </c>
      <c r="C9" s="22">
        <v>1413</v>
      </c>
      <c r="D9" s="22">
        <v>1820</v>
      </c>
      <c r="E9" s="22">
        <v>1951</v>
      </c>
      <c r="F9" s="22">
        <v>1806</v>
      </c>
      <c r="G9" s="22">
        <v>1872</v>
      </c>
      <c r="H9" s="22">
        <v>1877</v>
      </c>
      <c r="I9" s="22">
        <v>2123</v>
      </c>
      <c r="J9" s="22">
        <v>1912</v>
      </c>
      <c r="K9" s="23">
        <v>1821</v>
      </c>
    </row>
    <row r="10" spans="1:11" x14ac:dyDescent="0.3">
      <c r="A10" s="18" t="s">
        <v>24</v>
      </c>
      <c r="B10" s="19">
        <v>208</v>
      </c>
      <c r="C10" s="19">
        <v>200</v>
      </c>
      <c r="D10" s="19">
        <v>195</v>
      </c>
      <c r="E10" s="19">
        <v>216</v>
      </c>
      <c r="F10" s="19">
        <v>208</v>
      </c>
      <c r="G10" s="19">
        <v>216</v>
      </c>
      <c r="H10" s="19">
        <v>213</v>
      </c>
      <c r="I10" s="19">
        <v>210</v>
      </c>
      <c r="J10" s="19">
        <v>205</v>
      </c>
      <c r="K10" s="20">
        <v>200</v>
      </c>
    </row>
    <row r="11" spans="1:11" x14ac:dyDescent="0.3">
      <c r="A11" s="18" t="s">
        <v>16</v>
      </c>
      <c r="B11" s="19">
        <v>1567</v>
      </c>
      <c r="C11" s="19">
        <v>1607</v>
      </c>
      <c r="D11" s="19">
        <v>1739</v>
      </c>
      <c r="E11" s="19">
        <v>1812</v>
      </c>
      <c r="F11" s="19">
        <v>1732</v>
      </c>
      <c r="G11" s="19">
        <v>1547</v>
      </c>
      <c r="H11" s="19">
        <v>1597</v>
      </c>
      <c r="I11" s="19">
        <v>1684</v>
      </c>
      <c r="J11" s="19">
        <v>1613</v>
      </c>
      <c r="K11" s="20">
        <v>1717</v>
      </c>
    </row>
    <row r="12" spans="1:11" x14ac:dyDescent="0.3">
      <c r="A12" s="18" t="s">
        <v>17</v>
      </c>
      <c r="B12" s="19">
        <v>4143</v>
      </c>
      <c r="C12" s="19">
        <v>4378</v>
      </c>
      <c r="D12" s="19">
        <v>4557</v>
      </c>
      <c r="E12" s="19">
        <v>5004</v>
      </c>
      <c r="F12" s="19">
        <v>5151</v>
      </c>
      <c r="G12" s="19">
        <v>4982</v>
      </c>
      <c r="H12" s="19">
        <v>4735</v>
      </c>
      <c r="I12" s="19">
        <v>4717</v>
      </c>
      <c r="J12" s="19">
        <v>4848</v>
      </c>
      <c r="K12" s="20">
        <v>4919</v>
      </c>
    </row>
    <row r="13" spans="1:11" x14ac:dyDescent="0.3">
      <c r="A13" s="24" t="s">
        <v>18</v>
      </c>
      <c r="B13" s="25">
        <v>810</v>
      </c>
      <c r="C13" s="25">
        <v>827</v>
      </c>
      <c r="D13" s="25">
        <v>922</v>
      </c>
      <c r="E13" s="25">
        <v>1060</v>
      </c>
      <c r="F13" s="25">
        <v>1146</v>
      </c>
      <c r="G13" s="25">
        <v>1236</v>
      </c>
      <c r="H13" s="25">
        <v>1331</v>
      </c>
      <c r="I13" s="25">
        <v>1385</v>
      </c>
      <c r="J13" s="25">
        <v>1473</v>
      </c>
      <c r="K13" s="26">
        <v>1497</v>
      </c>
    </row>
    <row r="14" spans="1:11" x14ac:dyDescent="0.3">
      <c r="A14" s="27" t="s">
        <v>33</v>
      </c>
      <c r="B14" s="36">
        <v>909</v>
      </c>
      <c r="C14" s="36">
        <v>1040</v>
      </c>
      <c r="D14" s="36">
        <v>1141</v>
      </c>
      <c r="E14" s="36">
        <v>1127</v>
      </c>
      <c r="F14" s="36">
        <v>1099</v>
      </c>
      <c r="G14" s="36">
        <v>1038</v>
      </c>
      <c r="H14" s="36">
        <v>1110</v>
      </c>
      <c r="I14" s="36">
        <v>1136</v>
      </c>
      <c r="J14" s="36">
        <v>1057</v>
      </c>
      <c r="K14" s="37">
        <v>1118</v>
      </c>
    </row>
    <row r="15" spans="1:11" ht="15" thickBot="1" x14ac:dyDescent="0.35">
      <c r="A15" s="33" t="s">
        <v>5</v>
      </c>
      <c r="B15" s="34">
        <v>23439</v>
      </c>
      <c r="C15" s="34">
        <v>24684</v>
      </c>
      <c r="D15" s="34">
        <v>26243</v>
      </c>
      <c r="E15" s="34">
        <v>27694</v>
      </c>
      <c r="F15" s="34">
        <v>28193</v>
      </c>
      <c r="G15" s="34">
        <v>27823</v>
      </c>
      <c r="H15" s="34">
        <v>28156</v>
      </c>
      <c r="I15" s="34">
        <v>29393</v>
      </c>
      <c r="J15" s="34">
        <v>30150</v>
      </c>
      <c r="K15" s="35">
        <v>30854</v>
      </c>
    </row>
    <row r="16" spans="1:1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thickBot="1" x14ac:dyDescent="0.35">
      <c r="A17" s="16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3">
      <c r="A18" s="30" t="s">
        <v>20</v>
      </c>
      <c r="B18" s="31" t="str">
        <f t="shared" ref="B18:K18" si="0">B3</f>
        <v>2007</v>
      </c>
      <c r="C18" s="31" t="str">
        <f t="shared" si="0"/>
        <v>2008</v>
      </c>
      <c r="D18" s="31" t="str">
        <f t="shared" si="0"/>
        <v>2009</v>
      </c>
      <c r="E18" s="31" t="str">
        <f t="shared" si="0"/>
        <v>2010</v>
      </c>
      <c r="F18" s="31" t="str">
        <f t="shared" si="0"/>
        <v>2011</v>
      </c>
      <c r="G18" s="31" t="str">
        <f t="shared" si="0"/>
        <v>2012</v>
      </c>
      <c r="H18" s="31" t="str">
        <f t="shared" si="0"/>
        <v>2013</v>
      </c>
      <c r="I18" s="31" t="str">
        <f t="shared" si="0"/>
        <v>2014</v>
      </c>
      <c r="J18" s="31" t="str">
        <f t="shared" si="0"/>
        <v>2015</v>
      </c>
      <c r="K18" s="32" t="str">
        <f t="shared" si="0"/>
        <v>2016</v>
      </c>
    </row>
    <row r="19" spans="1:11" x14ac:dyDescent="0.3">
      <c r="A19" s="27" t="s">
        <v>13</v>
      </c>
      <c r="B19" s="38">
        <f>B4/B$15</f>
        <v>0.63095695208839964</v>
      </c>
      <c r="C19" s="38">
        <f t="shared" ref="C19:K19" si="1">C4/C$15</f>
        <v>0.61655323286339325</v>
      </c>
      <c r="D19" s="38">
        <f t="shared" si="1"/>
        <v>0.60469458522272601</v>
      </c>
      <c r="E19" s="38">
        <f t="shared" si="1"/>
        <v>0.59666353722828047</v>
      </c>
      <c r="F19" s="38">
        <f t="shared" si="1"/>
        <v>0.60479551661760012</v>
      </c>
      <c r="G19" s="38">
        <f t="shared" si="1"/>
        <v>0.60856126226503249</v>
      </c>
      <c r="H19" s="38">
        <f t="shared" si="1"/>
        <v>0.61418525358715725</v>
      </c>
      <c r="I19" s="38">
        <f t="shared" si="1"/>
        <v>0.61708570067703195</v>
      </c>
      <c r="J19" s="38">
        <f t="shared" si="1"/>
        <v>0.63157545605306797</v>
      </c>
      <c r="K19" s="39">
        <f t="shared" si="1"/>
        <v>0.63466649380955464</v>
      </c>
    </row>
    <row r="20" spans="1:11" x14ac:dyDescent="0.3">
      <c r="A20" s="21" t="s">
        <v>21</v>
      </c>
      <c r="B20" s="40">
        <f t="shared" ref="B20:K20" si="2">B5/B$15</f>
        <v>8.9167626605230598E-3</v>
      </c>
      <c r="C20" s="40">
        <f t="shared" si="2"/>
        <v>7.535245503159942E-3</v>
      </c>
      <c r="D20" s="40">
        <f t="shared" si="2"/>
        <v>6.6684449186449717E-3</v>
      </c>
      <c r="E20" s="40">
        <f t="shared" si="2"/>
        <v>6.3551671842276307E-3</v>
      </c>
      <c r="F20" s="40">
        <f t="shared" si="2"/>
        <v>6.7747313162841837E-3</v>
      </c>
      <c r="G20" s="40">
        <f t="shared" si="2"/>
        <v>7.5117708370772383E-3</v>
      </c>
      <c r="H20" s="40">
        <f t="shared" si="2"/>
        <v>6.5705355874413982E-3</v>
      </c>
      <c r="I20" s="40">
        <f t="shared" si="2"/>
        <v>1.6670635865682305E-3</v>
      </c>
      <c r="J20" s="40">
        <f t="shared" si="2"/>
        <v>3.5157545605306799E-3</v>
      </c>
      <c r="K20" s="41">
        <f t="shared" si="2"/>
        <v>3.5003565177934791E-3</v>
      </c>
    </row>
    <row r="21" spans="1:11" x14ac:dyDescent="0.3">
      <c r="A21" s="18" t="s">
        <v>27</v>
      </c>
      <c r="B21" s="42">
        <f t="shared" ref="B21:K21" si="3">B6/B$15</f>
        <v>0.38056231067878321</v>
      </c>
      <c r="C21" s="42">
        <f t="shared" si="3"/>
        <v>0.37651920272241129</v>
      </c>
      <c r="D21" s="42">
        <f t="shared" si="3"/>
        <v>0.36211561178218954</v>
      </c>
      <c r="E21" s="42">
        <f t="shared" si="3"/>
        <v>0.34808983895428613</v>
      </c>
      <c r="F21" s="42">
        <f t="shared" si="3"/>
        <v>0.34668180044691943</v>
      </c>
      <c r="G21" s="42">
        <f t="shared" si="3"/>
        <v>0.33396829960823776</v>
      </c>
      <c r="H21" s="42">
        <f t="shared" si="3"/>
        <v>0.33129705924136954</v>
      </c>
      <c r="I21" s="42">
        <f t="shared" si="3"/>
        <v>0.33630456231075428</v>
      </c>
      <c r="J21" s="42">
        <f t="shared" si="3"/>
        <v>0.34497512437810945</v>
      </c>
      <c r="K21" s="43">
        <f t="shared" si="3"/>
        <v>0.34569261684060415</v>
      </c>
    </row>
    <row r="22" spans="1:11" x14ac:dyDescent="0.3">
      <c r="A22" s="24" t="s">
        <v>23</v>
      </c>
      <c r="B22" s="44">
        <f t="shared" ref="B22:K22" si="4">B7/B$15</f>
        <v>0.24147787874909338</v>
      </c>
      <c r="C22" s="44">
        <f t="shared" si="4"/>
        <v>0.23249878463782206</v>
      </c>
      <c r="D22" s="44">
        <f t="shared" si="4"/>
        <v>0.23591052852189154</v>
      </c>
      <c r="E22" s="44">
        <f t="shared" si="4"/>
        <v>0.24221853108976674</v>
      </c>
      <c r="F22" s="44">
        <f t="shared" si="4"/>
        <v>0.25133898485439649</v>
      </c>
      <c r="G22" s="44">
        <f t="shared" si="4"/>
        <v>0.26708119181971751</v>
      </c>
      <c r="H22" s="44">
        <f t="shared" si="4"/>
        <v>0.27631765875834635</v>
      </c>
      <c r="I22" s="44">
        <f t="shared" si="4"/>
        <v>0.27911407477970945</v>
      </c>
      <c r="J22" s="44">
        <f t="shared" si="4"/>
        <v>0.28308457711442786</v>
      </c>
      <c r="K22" s="45">
        <f t="shared" si="4"/>
        <v>0.28547352045115704</v>
      </c>
    </row>
    <row r="23" spans="1:11" x14ac:dyDescent="0.3">
      <c r="A23" s="27" t="s">
        <v>14</v>
      </c>
      <c r="B23" s="38">
        <f t="shared" ref="B23:K23" si="5">B8/B$15</f>
        <v>0.33026152992875124</v>
      </c>
      <c r="C23" s="38">
        <f t="shared" si="5"/>
        <v>0.34131421163506726</v>
      </c>
      <c r="D23" s="38">
        <f t="shared" si="5"/>
        <v>0.35182715390770875</v>
      </c>
      <c r="E23" s="38">
        <f t="shared" si="5"/>
        <v>0.36264172744998918</v>
      </c>
      <c r="F23" s="38">
        <f t="shared" si="5"/>
        <v>0.35622317596566522</v>
      </c>
      <c r="G23" s="38">
        <f t="shared" si="5"/>
        <v>0.35413147396039246</v>
      </c>
      <c r="H23" s="38">
        <f t="shared" si="5"/>
        <v>0.34639153288819435</v>
      </c>
      <c r="I23" s="38">
        <f t="shared" si="5"/>
        <v>0.34426564147926375</v>
      </c>
      <c r="J23" s="38">
        <f t="shared" si="5"/>
        <v>0.3333665008291874</v>
      </c>
      <c r="K23" s="39">
        <f t="shared" si="5"/>
        <v>0.32909833408958322</v>
      </c>
    </row>
    <row r="24" spans="1:11" x14ac:dyDescent="0.3">
      <c r="A24" s="21" t="s">
        <v>25</v>
      </c>
      <c r="B24" s="40">
        <f t="shared" ref="B24:K24" si="6">B9/B$15</f>
        <v>4.3218567345023252E-2</v>
      </c>
      <c r="C24" s="40">
        <f t="shared" si="6"/>
        <v>5.7243558580456974E-2</v>
      </c>
      <c r="D24" s="40">
        <f t="shared" si="6"/>
        <v>6.9351827153907711E-2</v>
      </c>
      <c r="E24" s="40">
        <f t="shared" si="6"/>
        <v>7.0448472593341513E-2</v>
      </c>
      <c r="F24" s="40">
        <f t="shared" si="6"/>
        <v>6.4058454226226372E-2</v>
      </c>
      <c r="G24" s="40">
        <f t="shared" si="6"/>
        <v>6.7282464148366458E-2</v>
      </c>
      <c r="H24" s="40">
        <f t="shared" si="6"/>
        <v>6.6664298906094613E-2</v>
      </c>
      <c r="I24" s="40">
        <f t="shared" si="6"/>
        <v>7.2228081516007209E-2</v>
      </c>
      <c r="J24" s="40">
        <f t="shared" si="6"/>
        <v>6.3416252072968485E-2</v>
      </c>
      <c r="K24" s="41">
        <f t="shared" si="6"/>
        <v>5.9019900175017827E-2</v>
      </c>
    </row>
    <row r="25" spans="1:11" x14ac:dyDescent="0.3">
      <c r="A25" s="18" t="s">
        <v>24</v>
      </c>
      <c r="B25" s="42">
        <f t="shared" ref="B25:K25" si="7">B10/B$15</f>
        <v>8.8740987243483092E-3</v>
      </c>
      <c r="C25" s="42">
        <f t="shared" si="7"/>
        <v>8.1024145195268196E-3</v>
      </c>
      <c r="D25" s="42">
        <f t="shared" si="7"/>
        <v>7.4305529093472546E-3</v>
      </c>
      <c r="E25" s="42">
        <f t="shared" si="7"/>
        <v>7.7995233624611826E-3</v>
      </c>
      <c r="F25" s="42">
        <f t="shared" si="7"/>
        <v>7.3777178732309439E-3</v>
      </c>
      <c r="G25" s="42">
        <f t="shared" si="7"/>
        <v>7.7633612478884379E-3</v>
      </c>
      <c r="H25" s="42">
        <f t="shared" si="7"/>
        <v>7.564995027702799E-3</v>
      </c>
      <c r="I25" s="42">
        <f t="shared" si="7"/>
        <v>7.1445582281495596E-3</v>
      </c>
      <c r="J25" s="42">
        <f t="shared" si="7"/>
        <v>6.7993366500829185E-3</v>
      </c>
      <c r="K25" s="43">
        <f t="shared" si="7"/>
        <v>6.4821416996175534E-3</v>
      </c>
    </row>
    <row r="26" spans="1:11" x14ac:dyDescent="0.3">
      <c r="A26" s="18" t="s">
        <v>16</v>
      </c>
      <c r="B26" s="42">
        <f t="shared" ref="B26:K26" si="8">B11/B$15</f>
        <v>6.6854387985835567E-2</v>
      </c>
      <c r="C26" s="42">
        <f t="shared" si="8"/>
        <v>6.5102900664397986E-2</v>
      </c>
      <c r="D26" s="42">
        <f t="shared" si="8"/>
        <v>6.6265289791563459E-2</v>
      </c>
      <c r="E26" s="42">
        <f t="shared" si="8"/>
        <v>6.5429334873979922E-2</v>
      </c>
      <c r="F26" s="42">
        <f t="shared" si="8"/>
        <v>6.1433689213634589E-2</v>
      </c>
      <c r="G26" s="42">
        <f t="shared" si="8"/>
        <v>5.5601480789275057E-2</v>
      </c>
      <c r="H26" s="42">
        <f t="shared" si="8"/>
        <v>5.6719704503480607E-2</v>
      </c>
      <c r="I26" s="42">
        <f t="shared" si="8"/>
        <v>5.7292552648589803E-2</v>
      </c>
      <c r="J26" s="42">
        <f t="shared" si="8"/>
        <v>5.349917081260365E-2</v>
      </c>
      <c r="K26" s="43">
        <f t="shared" si="8"/>
        <v>5.5649186491216696E-2</v>
      </c>
    </row>
    <row r="27" spans="1:11" x14ac:dyDescent="0.3">
      <c r="A27" s="18" t="s">
        <v>17</v>
      </c>
      <c r="B27" s="42">
        <f t="shared" ref="B27:K27" si="9">B12/B$15</f>
        <v>0.17675668757199539</v>
      </c>
      <c r="C27" s="42">
        <f t="shared" si="9"/>
        <v>0.17736185383244207</v>
      </c>
      <c r="D27" s="42">
        <f t="shared" si="9"/>
        <v>0.17364630568151507</v>
      </c>
      <c r="E27" s="42">
        <f t="shared" si="9"/>
        <v>0.18068895789701742</v>
      </c>
      <c r="F27" s="42">
        <f t="shared" si="9"/>
        <v>0.18270492675486824</v>
      </c>
      <c r="G27" s="42">
        <f t="shared" si="9"/>
        <v>0.17906048952305648</v>
      </c>
      <c r="H27" s="42">
        <f t="shared" si="9"/>
        <v>0.16817019462991903</v>
      </c>
      <c r="I27" s="42">
        <f t="shared" si="9"/>
        <v>0.16048038648657845</v>
      </c>
      <c r="J27" s="42">
        <f t="shared" si="9"/>
        <v>0.16079601990049752</v>
      </c>
      <c r="K27" s="43">
        <f t="shared" si="9"/>
        <v>0.15942827510209373</v>
      </c>
    </row>
    <row r="28" spans="1:11" x14ac:dyDescent="0.3">
      <c r="A28" s="24" t="s">
        <v>18</v>
      </c>
      <c r="B28" s="44">
        <f t="shared" ref="B28:K28" si="10">B13/B$15</f>
        <v>3.4557788301548702E-2</v>
      </c>
      <c r="C28" s="44">
        <f t="shared" si="10"/>
        <v>3.3503484038243395E-2</v>
      </c>
      <c r="D28" s="44">
        <f t="shared" si="10"/>
        <v>3.5133178371375223E-2</v>
      </c>
      <c r="E28" s="44">
        <f t="shared" si="10"/>
        <v>3.8275438723189135E-2</v>
      </c>
      <c r="F28" s="44">
        <f t="shared" si="10"/>
        <v>4.0648387897705106E-2</v>
      </c>
      <c r="G28" s="44">
        <f t="shared" si="10"/>
        <v>4.4423678251806056E-2</v>
      </c>
      <c r="H28" s="44">
        <f t="shared" si="10"/>
        <v>4.7272339820997301E-2</v>
      </c>
      <c r="I28" s="44">
        <f t="shared" si="10"/>
        <v>4.7120062599938763E-2</v>
      </c>
      <c r="J28" s="44">
        <f t="shared" si="10"/>
        <v>4.8855721393034825E-2</v>
      </c>
      <c r="K28" s="45">
        <f t="shared" si="10"/>
        <v>4.8518830621637386E-2</v>
      </c>
    </row>
    <row r="29" spans="1:11" x14ac:dyDescent="0.3">
      <c r="A29" s="27" t="s">
        <v>32</v>
      </c>
      <c r="B29" s="38">
        <f t="shared" ref="B29:K29" si="11">B14/B$15</f>
        <v>3.8781517982849095E-2</v>
      </c>
      <c r="C29" s="38">
        <f t="shared" si="11"/>
        <v>4.2132555501539458E-2</v>
      </c>
      <c r="D29" s="38">
        <f t="shared" si="11"/>
        <v>4.3478260869565216E-2</v>
      </c>
      <c r="E29" s="38">
        <f t="shared" si="11"/>
        <v>4.069473532173034E-2</v>
      </c>
      <c r="F29" s="38">
        <f t="shared" si="11"/>
        <v>3.8981307416734653E-2</v>
      </c>
      <c r="G29" s="38">
        <f t="shared" si="11"/>
        <v>3.7307263774574995E-2</v>
      </c>
      <c r="H29" s="38">
        <f t="shared" si="11"/>
        <v>3.9423213524648386E-2</v>
      </c>
      <c r="I29" s="38">
        <f t="shared" si="11"/>
        <v>3.8648657843704283E-2</v>
      </c>
      <c r="J29" s="38">
        <f t="shared" si="11"/>
        <v>3.505804311774461E-2</v>
      </c>
      <c r="K29" s="39">
        <f t="shared" si="11"/>
        <v>3.6235172100862127E-2</v>
      </c>
    </row>
    <row r="30" spans="1:11" ht="15" thickBot="1" x14ac:dyDescent="0.35">
      <c r="A30" s="33" t="s">
        <v>5</v>
      </c>
      <c r="B30" s="46">
        <f t="shared" ref="B30:K30" si="12">B15/B$15</f>
        <v>1</v>
      </c>
      <c r="C30" s="46">
        <f t="shared" si="12"/>
        <v>1</v>
      </c>
      <c r="D30" s="46">
        <f t="shared" si="12"/>
        <v>1</v>
      </c>
      <c r="E30" s="46">
        <f t="shared" si="12"/>
        <v>1</v>
      </c>
      <c r="F30" s="46">
        <f t="shared" si="12"/>
        <v>1</v>
      </c>
      <c r="G30" s="46">
        <f t="shared" si="12"/>
        <v>1</v>
      </c>
      <c r="H30" s="46">
        <f t="shared" si="12"/>
        <v>1</v>
      </c>
      <c r="I30" s="46">
        <f t="shared" si="12"/>
        <v>1</v>
      </c>
      <c r="J30" s="46">
        <f t="shared" si="12"/>
        <v>1</v>
      </c>
      <c r="K30" s="47">
        <f t="shared" si="12"/>
        <v>1</v>
      </c>
    </row>
    <row r="31" spans="1:11" x14ac:dyDescent="0.3">
      <c r="A31" s="17"/>
    </row>
    <row r="52" spans="1:10" x14ac:dyDescent="0.3">
      <c r="A52" s="49" t="s">
        <v>51</v>
      </c>
      <c r="B52" s="49"/>
      <c r="C52" s="49"/>
      <c r="D52" s="49"/>
      <c r="E52" s="49"/>
      <c r="F52" s="49"/>
      <c r="G52" s="49"/>
      <c r="H52" s="49"/>
      <c r="I52" s="49"/>
      <c r="J52" s="49"/>
    </row>
    <row r="53" spans="1:10" x14ac:dyDescent="0.3">
      <c r="A53" s="49"/>
      <c r="B53" s="49"/>
      <c r="C53" s="49"/>
      <c r="D53" s="49"/>
      <c r="E53" s="49"/>
      <c r="F53" s="49"/>
      <c r="G53" s="49"/>
      <c r="H53" s="49"/>
      <c r="I53" s="49"/>
      <c r="J53" s="49"/>
    </row>
  </sheetData>
  <mergeCells count="1">
    <mergeCell ref="A52:J53"/>
  </mergeCells>
  <conditionalFormatting sqref="A4:A13">
    <cfRule type="duplicateValues" dxfId="9" priority="8"/>
  </conditionalFormatting>
  <conditionalFormatting sqref="A14">
    <cfRule type="duplicateValues" dxfId="8" priority="3"/>
  </conditionalFormatting>
  <conditionalFormatting sqref="A19:A28">
    <cfRule type="duplicateValues" dxfId="7" priority="2"/>
  </conditionalFormatting>
  <conditionalFormatting sqref="A29">
    <cfRule type="duplicateValues" dxfId="6" priority="1"/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&amp;L&amp;9US June Statistics&amp;C&amp;9&amp;D&amp;R&amp;9US Junie statistiek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workbookViewId="0">
      <selection activeCell="J15" sqref="J15"/>
    </sheetView>
  </sheetViews>
  <sheetFormatPr defaultRowHeight="14.4" x14ac:dyDescent="0.3"/>
  <cols>
    <col min="1" max="1" width="31" customWidth="1"/>
    <col min="2" max="11" width="6.21875" customWidth="1"/>
  </cols>
  <sheetData>
    <row r="1" spans="1:11" ht="15.6" x14ac:dyDescent="0.3">
      <c r="A1" s="48" t="s">
        <v>35</v>
      </c>
    </row>
    <row r="2" spans="1:11" ht="4.8" customHeight="1" thickBot="1" x14ac:dyDescent="0.35"/>
    <row r="3" spans="1:11" x14ac:dyDescent="0.3">
      <c r="A3" s="30" t="s">
        <v>36</v>
      </c>
      <c r="B3" s="31" t="s">
        <v>8</v>
      </c>
      <c r="C3" s="31" t="s">
        <v>9</v>
      </c>
      <c r="D3" s="31" t="s">
        <v>10</v>
      </c>
      <c r="E3" s="31" t="s">
        <v>0</v>
      </c>
      <c r="F3" s="31" t="s">
        <v>1</v>
      </c>
      <c r="G3" s="31" t="s">
        <v>2</v>
      </c>
      <c r="H3" s="31" t="s">
        <v>3</v>
      </c>
      <c r="I3" s="31" t="s">
        <v>4</v>
      </c>
      <c r="J3" s="31" t="s">
        <v>52</v>
      </c>
      <c r="K3" s="32" t="s">
        <v>53</v>
      </c>
    </row>
    <row r="4" spans="1:11" x14ac:dyDescent="0.3">
      <c r="A4" s="27" t="s">
        <v>37</v>
      </c>
      <c r="B4" s="28">
        <v>14789</v>
      </c>
      <c r="C4" s="28">
        <v>15219</v>
      </c>
      <c r="D4" s="28">
        <v>15869</v>
      </c>
      <c r="E4" s="28">
        <v>16524</v>
      </c>
      <c r="F4" s="28">
        <v>17051</v>
      </c>
      <c r="G4" s="28">
        <v>16932</v>
      </c>
      <c r="H4" s="28">
        <v>17293</v>
      </c>
      <c r="I4" s="28">
        <v>18138</v>
      </c>
      <c r="J4" s="28">
        <v>19042</v>
      </c>
      <c r="K4" s="29">
        <v>19582</v>
      </c>
    </row>
    <row r="5" spans="1:11" x14ac:dyDescent="0.3">
      <c r="A5" s="21" t="s">
        <v>41</v>
      </c>
      <c r="B5" s="22">
        <v>209</v>
      </c>
      <c r="C5" s="22">
        <v>186</v>
      </c>
      <c r="D5" s="22">
        <v>175</v>
      </c>
      <c r="E5" s="22">
        <v>176</v>
      </c>
      <c r="F5" s="22">
        <v>191</v>
      </c>
      <c r="G5" s="22">
        <v>209</v>
      </c>
      <c r="H5" s="22">
        <v>185</v>
      </c>
      <c r="I5" s="22">
        <v>49</v>
      </c>
      <c r="J5" s="22">
        <v>106</v>
      </c>
      <c r="K5" s="23">
        <v>108</v>
      </c>
    </row>
    <row r="6" spans="1:11" x14ac:dyDescent="0.3">
      <c r="A6" s="18" t="s">
        <v>42</v>
      </c>
      <c r="B6" s="19">
        <v>8920</v>
      </c>
      <c r="C6" s="19">
        <v>9294</v>
      </c>
      <c r="D6" s="19">
        <v>9503</v>
      </c>
      <c r="E6" s="19">
        <v>9640</v>
      </c>
      <c r="F6" s="19">
        <v>9774</v>
      </c>
      <c r="G6" s="19">
        <v>9292</v>
      </c>
      <c r="H6" s="19">
        <v>9328</v>
      </c>
      <c r="I6" s="19">
        <v>9885</v>
      </c>
      <c r="J6" s="19">
        <v>10401</v>
      </c>
      <c r="K6" s="20">
        <v>10666</v>
      </c>
    </row>
    <row r="7" spans="1:11" x14ac:dyDescent="0.3">
      <c r="A7" s="24" t="s">
        <v>43</v>
      </c>
      <c r="B7" s="25">
        <v>5660</v>
      </c>
      <c r="C7" s="25">
        <v>5739</v>
      </c>
      <c r="D7" s="25">
        <v>6191</v>
      </c>
      <c r="E7" s="25">
        <v>6708</v>
      </c>
      <c r="F7" s="25">
        <v>7086</v>
      </c>
      <c r="G7" s="25">
        <v>7431</v>
      </c>
      <c r="H7" s="25">
        <v>7780</v>
      </c>
      <c r="I7" s="25">
        <v>8204</v>
      </c>
      <c r="J7" s="25">
        <v>8535</v>
      </c>
      <c r="K7" s="26">
        <v>8808</v>
      </c>
    </row>
    <row r="8" spans="1:11" x14ac:dyDescent="0.3">
      <c r="A8" s="27" t="s">
        <v>38</v>
      </c>
      <c r="B8" s="28">
        <v>7741</v>
      </c>
      <c r="C8" s="28">
        <v>8425</v>
      </c>
      <c r="D8" s="28">
        <v>9233</v>
      </c>
      <c r="E8" s="28">
        <v>10043</v>
      </c>
      <c r="F8" s="28">
        <v>10043</v>
      </c>
      <c r="G8" s="28">
        <v>9853</v>
      </c>
      <c r="H8" s="28">
        <v>9753</v>
      </c>
      <c r="I8" s="28">
        <v>10119</v>
      </c>
      <c r="J8" s="28">
        <v>10051</v>
      </c>
      <c r="K8" s="29">
        <v>10154</v>
      </c>
    </row>
    <row r="9" spans="1:11" x14ac:dyDescent="0.3">
      <c r="A9" s="21" t="s">
        <v>44</v>
      </c>
      <c r="B9" s="22">
        <v>1013</v>
      </c>
      <c r="C9" s="22">
        <v>1413</v>
      </c>
      <c r="D9" s="22">
        <v>1820</v>
      </c>
      <c r="E9" s="22">
        <v>1951</v>
      </c>
      <c r="F9" s="22">
        <v>1806</v>
      </c>
      <c r="G9" s="22">
        <v>1872</v>
      </c>
      <c r="H9" s="22">
        <v>1877</v>
      </c>
      <c r="I9" s="22">
        <v>2123</v>
      </c>
      <c r="J9" s="22">
        <v>1912</v>
      </c>
      <c r="K9" s="23">
        <v>1821</v>
      </c>
    </row>
    <row r="10" spans="1:11" x14ac:dyDescent="0.3">
      <c r="A10" s="18" t="s">
        <v>45</v>
      </c>
      <c r="B10" s="19">
        <v>208</v>
      </c>
      <c r="C10" s="19">
        <v>200</v>
      </c>
      <c r="D10" s="19">
        <v>195</v>
      </c>
      <c r="E10" s="19">
        <v>216</v>
      </c>
      <c r="F10" s="19">
        <v>208</v>
      </c>
      <c r="G10" s="19">
        <v>216</v>
      </c>
      <c r="H10" s="19">
        <v>213</v>
      </c>
      <c r="I10" s="19">
        <v>210</v>
      </c>
      <c r="J10" s="19">
        <v>205</v>
      </c>
      <c r="K10" s="20">
        <v>200</v>
      </c>
    </row>
    <row r="11" spans="1:11" x14ac:dyDescent="0.3">
      <c r="A11" s="18" t="s">
        <v>46</v>
      </c>
      <c r="B11" s="19">
        <v>1567</v>
      </c>
      <c r="C11" s="19">
        <v>1607</v>
      </c>
      <c r="D11" s="19">
        <v>1739</v>
      </c>
      <c r="E11" s="19">
        <v>1812</v>
      </c>
      <c r="F11" s="19">
        <v>1732</v>
      </c>
      <c r="G11" s="19">
        <v>1547</v>
      </c>
      <c r="H11" s="19">
        <v>1597</v>
      </c>
      <c r="I11" s="19">
        <v>1684</v>
      </c>
      <c r="J11" s="19">
        <v>1613</v>
      </c>
      <c r="K11" s="20">
        <v>1717</v>
      </c>
    </row>
    <row r="12" spans="1:11" x14ac:dyDescent="0.3">
      <c r="A12" s="18" t="s">
        <v>47</v>
      </c>
      <c r="B12" s="19">
        <v>4143</v>
      </c>
      <c r="C12" s="19">
        <v>4378</v>
      </c>
      <c r="D12" s="19">
        <v>4557</v>
      </c>
      <c r="E12" s="19">
        <v>5004</v>
      </c>
      <c r="F12" s="19">
        <v>5151</v>
      </c>
      <c r="G12" s="19">
        <v>4982</v>
      </c>
      <c r="H12" s="19">
        <v>4735</v>
      </c>
      <c r="I12" s="19">
        <v>4717</v>
      </c>
      <c r="J12" s="19">
        <v>4848</v>
      </c>
      <c r="K12" s="20">
        <v>4919</v>
      </c>
    </row>
    <row r="13" spans="1:11" x14ac:dyDescent="0.3">
      <c r="A13" s="24" t="s">
        <v>48</v>
      </c>
      <c r="B13" s="25">
        <v>810</v>
      </c>
      <c r="C13" s="25">
        <v>827</v>
      </c>
      <c r="D13" s="25">
        <v>922</v>
      </c>
      <c r="E13" s="25">
        <v>1060</v>
      </c>
      <c r="F13" s="25">
        <v>1146</v>
      </c>
      <c r="G13" s="25">
        <v>1236</v>
      </c>
      <c r="H13" s="25">
        <v>1331</v>
      </c>
      <c r="I13" s="25">
        <v>1385</v>
      </c>
      <c r="J13" s="25">
        <v>1473</v>
      </c>
      <c r="K13" s="26">
        <v>1497</v>
      </c>
    </row>
    <row r="14" spans="1:11" x14ac:dyDescent="0.3">
      <c r="A14" s="27" t="s">
        <v>39</v>
      </c>
      <c r="B14" s="36">
        <v>909</v>
      </c>
      <c r="C14" s="36">
        <v>1040</v>
      </c>
      <c r="D14" s="36">
        <v>1141</v>
      </c>
      <c r="E14" s="36">
        <v>1127</v>
      </c>
      <c r="F14" s="36">
        <v>1099</v>
      </c>
      <c r="G14" s="36">
        <v>1038</v>
      </c>
      <c r="H14" s="36">
        <v>1110</v>
      </c>
      <c r="I14" s="36">
        <v>1136</v>
      </c>
      <c r="J14" s="36">
        <v>1057</v>
      </c>
      <c r="K14" s="37">
        <v>1118</v>
      </c>
    </row>
    <row r="15" spans="1:11" ht="15" thickBot="1" x14ac:dyDescent="0.35">
      <c r="A15" s="33" t="s">
        <v>40</v>
      </c>
      <c r="B15" s="34">
        <v>23439</v>
      </c>
      <c r="C15" s="34">
        <v>24684</v>
      </c>
      <c r="D15" s="34">
        <v>26243</v>
      </c>
      <c r="E15" s="34">
        <v>27694</v>
      </c>
      <c r="F15" s="34">
        <v>28193</v>
      </c>
      <c r="G15" s="34">
        <v>27823</v>
      </c>
      <c r="H15" s="34">
        <v>28156</v>
      </c>
      <c r="I15" s="34">
        <v>29393</v>
      </c>
      <c r="J15" s="34">
        <v>30150</v>
      </c>
      <c r="K15" s="35">
        <v>30854</v>
      </c>
    </row>
    <row r="16" spans="1:1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thickBot="1" x14ac:dyDescent="0.35">
      <c r="A17" s="16" t="s">
        <v>49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3">
      <c r="A18" s="30" t="s">
        <v>36</v>
      </c>
      <c r="B18" s="31" t="s">
        <v>6</v>
      </c>
      <c r="C18" s="31" t="s">
        <v>7</v>
      </c>
      <c r="D18" s="31" t="s">
        <v>8</v>
      </c>
      <c r="E18" s="31" t="s">
        <v>9</v>
      </c>
      <c r="F18" s="31" t="s">
        <v>10</v>
      </c>
      <c r="G18" s="31" t="s">
        <v>0</v>
      </c>
      <c r="H18" s="31" t="s">
        <v>1</v>
      </c>
      <c r="I18" s="31" t="s">
        <v>2</v>
      </c>
      <c r="J18" s="31" t="s">
        <v>3</v>
      </c>
      <c r="K18" s="32" t="s">
        <v>4</v>
      </c>
    </row>
    <row r="19" spans="1:11" x14ac:dyDescent="0.3">
      <c r="A19" s="27" t="s">
        <v>37</v>
      </c>
      <c r="B19" s="38">
        <f>B4/B$15</f>
        <v>0.63095695208839964</v>
      </c>
      <c r="C19" s="38">
        <f t="shared" ref="C19:K19" si="0">C4/C$15</f>
        <v>0.61655323286339325</v>
      </c>
      <c r="D19" s="38">
        <f t="shared" si="0"/>
        <v>0.60469458522272601</v>
      </c>
      <c r="E19" s="38">
        <f t="shared" si="0"/>
        <v>0.59666353722828047</v>
      </c>
      <c r="F19" s="38">
        <f t="shared" si="0"/>
        <v>0.60479551661760012</v>
      </c>
      <c r="G19" s="38">
        <f t="shared" si="0"/>
        <v>0.60856126226503249</v>
      </c>
      <c r="H19" s="38">
        <f t="shared" si="0"/>
        <v>0.61418525358715725</v>
      </c>
      <c r="I19" s="38">
        <f t="shared" si="0"/>
        <v>0.61708570067703195</v>
      </c>
      <c r="J19" s="38">
        <f t="shared" si="0"/>
        <v>0.63157545605306797</v>
      </c>
      <c r="K19" s="39">
        <f t="shared" si="0"/>
        <v>0.63466649380955464</v>
      </c>
    </row>
    <row r="20" spans="1:11" x14ac:dyDescent="0.3">
      <c r="A20" s="21" t="s">
        <v>41</v>
      </c>
      <c r="B20" s="40">
        <f t="shared" ref="B20:K30" si="1">B5/B$15</f>
        <v>8.9167626605230598E-3</v>
      </c>
      <c r="C20" s="40">
        <f t="shared" si="1"/>
        <v>7.535245503159942E-3</v>
      </c>
      <c r="D20" s="40">
        <f t="shared" si="1"/>
        <v>6.6684449186449717E-3</v>
      </c>
      <c r="E20" s="40">
        <f t="shared" si="1"/>
        <v>6.3551671842276307E-3</v>
      </c>
      <c r="F20" s="40">
        <f t="shared" si="1"/>
        <v>6.7747313162841837E-3</v>
      </c>
      <c r="G20" s="40">
        <f t="shared" si="1"/>
        <v>7.5117708370772383E-3</v>
      </c>
      <c r="H20" s="40">
        <f t="shared" si="1"/>
        <v>6.5705355874413982E-3</v>
      </c>
      <c r="I20" s="40">
        <f t="shared" si="1"/>
        <v>1.6670635865682305E-3</v>
      </c>
      <c r="J20" s="40">
        <f t="shared" si="1"/>
        <v>3.5157545605306799E-3</v>
      </c>
      <c r="K20" s="41">
        <f t="shared" si="1"/>
        <v>3.5003565177934791E-3</v>
      </c>
    </row>
    <row r="21" spans="1:11" x14ac:dyDescent="0.3">
      <c r="A21" s="18" t="s">
        <v>42</v>
      </c>
      <c r="B21" s="42">
        <f t="shared" si="1"/>
        <v>0.38056231067878321</v>
      </c>
      <c r="C21" s="42">
        <f t="shared" si="1"/>
        <v>0.37651920272241129</v>
      </c>
      <c r="D21" s="42">
        <f t="shared" si="1"/>
        <v>0.36211561178218954</v>
      </c>
      <c r="E21" s="42">
        <f t="shared" si="1"/>
        <v>0.34808983895428613</v>
      </c>
      <c r="F21" s="42">
        <f t="shared" si="1"/>
        <v>0.34668180044691943</v>
      </c>
      <c r="G21" s="42">
        <f t="shared" si="1"/>
        <v>0.33396829960823776</v>
      </c>
      <c r="H21" s="42">
        <f t="shared" si="1"/>
        <v>0.33129705924136954</v>
      </c>
      <c r="I21" s="42">
        <f t="shared" si="1"/>
        <v>0.33630456231075428</v>
      </c>
      <c r="J21" s="42">
        <f t="shared" si="1"/>
        <v>0.34497512437810945</v>
      </c>
      <c r="K21" s="43">
        <f t="shared" si="1"/>
        <v>0.34569261684060415</v>
      </c>
    </row>
    <row r="22" spans="1:11" x14ac:dyDescent="0.3">
      <c r="A22" s="24" t="s">
        <v>43</v>
      </c>
      <c r="B22" s="44">
        <f t="shared" si="1"/>
        <v>0.24147787874909338</v>
      </c>
      <c r="C22" s="44">
        <f t="shared" si="1"/>
        <v>0.23249878463782206</v>
      </c>
      <c r="D22" s="44">
        <f t="shared" si="1"/>
        <v>0.23591052852189154</v>
      </c>
      <c r="E22" s="44">
        <f t="shared" si="1"/>
        <v>0.24221853108976674</v>
      </c>
      <c r="F22" s="44">
        <f t="shared" si="1"/>
        <v>0.25133898485439649</v>
      </c>
      <c r="G22" s="44">
        <f t="shared" si="1"/>
        <v>0.26708119181971751</v>
      </c>
      <c r="H22" s="44">
        <f t="shared" si="1"/>
        <v>0.27631765875834635</v>
      </c>
      <c r="I22" s="44">
        <f t="shared" si="1"/>
        <v>0.27911407477970945</v>
      </c>
      <c r="J22" s="44">
        <f t="shared" si="1"/>
        <v>0.28308457711442786</v>
      </c>
      <c r="K22" s="45">
        <f t="shared" si="1"/>
        <v>0.28547352045115704</v>
      </c>
    </row>
    <row r="23" spans="1:11" x14ac:dyDescent="0.3">
      <c r="A23" s="27" t="s">
        <v>38</v>
      </c>
      <c r="B23" s="38">
        <f t="shared" si="1"/>
        <v>0.33026152992875124</v>
      </c>
      <c r="C23" s="38">
        <f t="shared" si="1"/>
        <v>0.34131421163506726</v>
      </c>
      <c r="D23" s="38">
        <f t="shared" si="1"/>
        <v>0.35182715390770875</v>
      </c>
      <c r="E23" s="38">
        <f t="shared" si="1"/>
        <v>0.36264172744998918</v>
      </c>
      <c r="F23" s="38">
        <f t="shared" si="1"/>
        <v>0.35622317596566522</v>
      </c>
      <c r="G23" s="38">
        <f t="shared" si="1"/>
        <v>0.35413147396039246</v>
      </c>
      <c r="H23" s="38">
        <f t="shared" si="1"/>
        <v>0.34639153288819435</v>
      </c>
      <c r="I23" s="38">
        <f t="shared" si="1"/>
        <v>0.34426564147926375</v>
      </c>
      <c r="J23" s="38">
        <f t="shared" si="1"/>
        <v>0.3333665008291874</v>
      </c>
      <c r="K23" s="39">
        <f t="shared" si="1"/>
        <v>0.32909833408958322</v>
      </c>
    </row>
    <row r="24" spans="1:11" x14ac:dyDescent="0.3">
      <c r="A24" s="21" t="s">
        <v>44</v>
      </c>
      <c r="B24" s="40">
        <f t="shared" si="1"/>
        <v>4.3218567345023252E-2</v>
      </c>
      <c r="C24" s="40">
        <f t="shared" si="1"/>
        <v>5.7243558580456974E-2</v>
      </c>
      <c r="D24" s="40">
        <f t="shared" si="1"/>
        <v>6.9351827153907711E-2</v>
      </c>
      <c r="E24" s="40">
        <f t="shared" si="1"/>
        <v>7.0448472593341513E-2</v>
      </c>
      <c r="F24" s="40">
        <f t="shared" si="1"/>
        <v>6.4058454226226372E-2</v>
      </c>
      <c r="G24" s="40">
        <f t="shared" si="1"/>
        <v>6.7282464148366458E-2</v>
      </c>
      <c r="H24" s="40">
        <f t="shared" si="1"/>
        <v>6.6664298906094613E-2</v>
      </c>
      <c r="I24" s="40">
        <f t="shared" si="1"/>
        <v>7.2228081516007209E-2</v>
      </c>
      <c r="J24" s="40">
        <f t="shared" si="1"/>
        <v>6.3416252072968485E-2</v>
      </c>
      <c r="K24" s="41">
        <f t="shared" si="1"/>
        <v>5.9019900175017827E-2</v>
      </c>
    </row>
    <row r="25" spans="1:11" x14ac:dyDescent="0.3">
      <c r="A25" s="18" t="s">
        <v>45</v>
      </c>
      <c r="B25" s="42">
        <f t="shared" si="1"/>
        <v>8.8740987243483092E-3</v>
      </c>
      <c r="C25" s="42">
        <f t="shared" si="1"/>
        <v>8.1024145195268196E-3</v>
      </c>
      <c r="D25" s="42">
        <f t="shared" si="1"/>
        <v>7.4305529093472546E-3</v>
      </c>
      <c r="E25" s="42">
        <f t="shared" si="1"/>
        <v>7.7995233624611826E-3</v>
      </c>
      <c r="F25" s="42">
        <f t="shared" si="1"/>
        <v>7.3777178732309439E-3</v>
      </c>
      <c r="G25" s="42">
        <f t="shared" si="1"/>
        <v>7.7633612478884379E-3</v>
      </c>
      <c r="H25" s="42">
        <f t="shared" si="1"/>
        <v>7.564995027702799E-3</v>
      </c>
      <c r="I25" s="42">
        <f t="shared" si="1"/>
        <v>7.1445582281495596E-3</v>
      </c>
      <c r="J25" s="42">
        <f t="shared" si="1"/>
        <v>6.7993366500829185E-3</v>
      </c>
      <c r="K25" s="43">
        <f t="shared" si="1"/>
        <v>6.4821416996175534E-3</v>
      </c>
    </row>
    <row r="26" spans="1:11" x14ac:dyDescent="0.3">
      <c r="A26" s="18" t="s">
        <v>46</v>
      </c>
      <c r="B26" s="42">
        <f t="shared" si="1"/>
        <v>6.6854387985835567E-2</v>
      </c>
      <c r="C26" s="42">
        <f t="shared" si="1"/>
        <v>6.5102900664397986E-2</v>
      </c>
      <c r="D26" s="42">
        <f t="shared" si="1"/>
        <v>6.6265289791563459E-2</v>
      </c>
      <c r="E26" s="42">
        <f t="shared" si="1"/>
        <v>6.5429334873979922E-2</v>
      </c>
      <c r="F26" s="42">
        <f t="shared" si="1"/>
        <v>6.1433689213634589E-2</v>
      </c>
      <c r="G26" s="42">
        <f t="shared" si="1"/>
        <v>5.5601480789275057E-2</v>
      </c>
      <c r="H26" s="42">
        <f t="shared" si="1"/>
        <v>5.6719704503480607E-2</v>
      </c>
      <c r="I26" s="42">
        <f t="shared" si="1"/>
        <v>5.7292552648589803E-2</v>
      </c>
      <c r="J26" s="42">
        <f t="shared" si="1"/>
        <v>5.349917081260365E-2</v>
      </c>
      <c r="K26" s="43">
        <f t="shared" si="1"/>
        <v>5.5649186491216696E-2</v>
      </c>
    </row>
    <row r="27" spans="1:11" x14ac:dyDescent="0.3">
      <c r="A27" s="18" t="s">
        <v>47</v>
      </c>
      <c r="B27" s="42">
        <f t="shared" si="1"/>
        <v>0.17675668757199539</v>
      </c>
      <c r="C27" s="42">
        <f t="shared" si="1"/>
        <v>0.17736185383244207</v>
      </c>
      <c r="D27" s="42">
        <f t="shared" si="1"/>
        <v>0.17364630568151507</v>
      </c>
      <c r="E27" s="42">
        <f t="shared" si="1"/>
        <v>0.18068895789701742</v>
      </c>
      <c r="F27" s="42">
        <f t="shared" si="1"/>
        <v>0.18270492675486824</v>
      </c>
      <c r="G27" s="42">
        <f t="shared" si="1"/>
        <v>0.17906048952305648</v>
      </c>
      <c r="H27" s="42">
        <f t="shared" si="1"/>
        <v>0.16817019462991903</v>
      </c>
      <c r="I27" s="42">
        <f t="shared" si="1"/>
        <v>0.16048038648657845</v>
      </c>
      <c r="J27" s="42">
        <f t="shared" si="1"/>
        <v>0.16079601990049752</v>
      </c>
      <c r="K27" s="43">
        <f t="shared" si="1"/>
        <v>0.15942827510209373</v>
      </c>
    </row>
    <row r="28" spans="1:11" x14ac:dyDescent="0.3">
      <c r="A28" s="24" t="s">
        <v>48</v>
      </c>
      <c r="B28" s="44">
        <f t="shared" si="1"/>
        <v>3.4557788301548702E-2</v>
      </c>
      <c r="C28" s="44">
        <f t="shared" si="1"/>
        <v>3.3503484038243395E-2</v>
      </c>
      <c r="D28" s="44">
        <f t="shared" si="1"/>
        <v>3.5133178371375223E-2</v>
      </c>
      <c r="E28" s="44">
        <f t="shared" si="1"/>
        <v>3.8275438723189135E-2</v>
      </c>
      <c r="F28" s="44">
        <f t="shared" si="1"/>
        <v>4.0648387897705106E-2</v>
      </c>
      <c r="G28" s="44">
        <f t="shared" si="1"/>
        <v>4.4423678251806056E-2</v>
      </c>
      <c r="H28" s="44">
        <f t="shared" si="1"/>
        <v>4.7272339820997301E-2</v>
      </c>
      <c r="I28" s="44">
        <f t="shared" si="1"/>
        <v>4.7120062599938763E-2</v>
      </c>
      <c r="J28" s="44">
        <f t="shared" si="1"/>
        <v>4.8855721393034825E-2</v>
      </c>
      <c r="K28" s="45">
        <f t="shared" si="1"/>
        <v>4.8518830621637386E-2</v>
      </c>
    </row>
    <row r="29" spans="1:11" x14ac:dyDescent="0.3">
      <c r="A29" s="27" t="s">
        <v>39</v>
      </c>
      <c r="B29" s="38">
        <f t="shared" si="1"/>
        <v>3.8781517982849095E-2</v>
      </c>
      <c r="C29" s="38">
        <f t="shared" si="1"/>
        <v>4.2132555501539458E-2</v>
      </c>
      <c r="D29" s="38">
        <f t="shared" si="1"/>
        <v>4.3478260869565216E-2</v>
      </c>
      <c r="E29" s="38">
        <f t="shared" si="1"/>
        <v>4.069473532173034E-2</v>
      </c>
      <c r="F29" s="38">
        <f t="shared" si="1"/>
        <v>3.8981307416734653E-2</v>
      </c>
      <c r="G29" s="38">
        <f t="shared" si="1"/>
        <v>3.7307263774574995E-2</v>
      </c>
      <c r="H29" s="38">
        <f t="shared" si="1"/>
        <v>3.9423213524648386E-2</v>
      </c>
      <c r="I29" s="38">
        <f t="shared" si="1"/>
        <v>3.8648657843704283E-2</v>
      </c>
      <c r="J29" s="38">
        <f t="shared" si="1"/>
        <v>3.505804311774461E-2</v>
      </c>
      <c r="K29" s="39">
        <f t="shared" si="1"/>
        <v>3.6235172100862127E-2</v>
      </c>
    </row>
    <row r="30" spans="1:11" ht="15" thickBot="1" x14ac:dyDescent="0.35">
      <c r="A30" s="33" t="s">
        <v>40</v>
      </c>
      <c r="B30" s="46">
        <f t="shared" si="1"/>
        <v>1</v>
      </c>
      <c r="C30" s="46">
        <f t="shared" si="1"/>
        <v>1</v>
      </c>
      <c r="D30" s="46">
        <f t="shared" si="1"/>
        <v>1</v>
      </c>
      <c r="E30" s="46">
        <f t="shared" si="1"/>
        <v>1</v>
      </c>
      <c r="F30" s="46">
        <f t="shared" si="1"/>
        <v>1</v>
      </c>
      <c r="G30" s="46">
        <f t="shared" si="1"/>
        <v>1</v>
      </c>
      <c r="H30" s="46">
        <f t="shared" si="1"/>
        <v>1</v>
      </c>
      <c r="I30" s="46">
        <f t="shared" si="1"/>
        <v>1</v>
      </c>
      <c r="J30" s="46">
        <f t="shared" si="1"/>
        <v>1</v>
      </c>
      <c r="K30" s="47">
        <f t="shared" si="1"/>
        <v>1</v>
      </c>
    </row>
    <row r="31" spans="1:11" x14ac:dyDescent="0.3">
      <c r="A31" s="17"/>
    </row>
    <row r="52" spans="1:10" x14ac:dyDescent="0.3">
      <c r="A52" s="49" t="s">
        <v>50</v>
      </c>
      <c r="B52" s="49"/>
      <c r="C52" s="49"/>
      <c r="D52" s="49"/>
      <c r="E52" s="49"/>
      <c r="F52" s="49"/>
      <c r="G52" s="49"/>
      <c r="H52" s="49"/>
      <c r="I52" s="49"/>
      <c r="J52" s="49"/>
    </row>
    <row r="53" spans="1:10" x14ac:dyDescent="0.3">
      <c r="A53" s="49"/>
      <c r="B53" s="49"/>
      <c r="C53" s="49"/>
      <c r="D53" s="49"/>
      <c r="E53" s="49"/>
      <c r="F53" s="49"/>
      <c r="G53" s="49"/>
      <c r="H53" s="49"/>
      <c r="I53" s="49"/>
      <c r="J53" s="49"/>
    </row>
  </sheetData>
  <mergeCells count="1">
    <mergeCell ref="A52:J53"/>
  </mergeCells>
  <conditionalFormatting sqref="A4:A13">
    <cfRule type="duplicateValues" dxfId="5" priority="4"/>
  </conditionalFormatting>
  <conditionalFormatting sqref="A14">
    <cfRule type="duplicateValues" dxfId="4" priority="3"/>
  </conditionalFormatting>
  <conditionalFormatting sqref="A19:A28">
    <cfRule type="duplicateValues" dxfId="3" priority="2"/>
  </conditionalFormatting>
  <conditionalFormatting sqref="A29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&amp;L&amp;9&amp;D&amp;R&amp;9SU June Statistics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workbookViewId="0">
      <selection activeCell="B3" sqref="B3:K3"/>
    </sheetView>
  </sheetViews>
  <sheetFormatPr defaultRowHeight="14.4" x14ac:dyDescent="0.3"/>
  <cols>
    <col min="1" max="1" width="28.44140625" customWidth="1"/>
    <col min="2" max="11" width="7.77734375" customWidth="1"/>
  </cols>
  <sheetData>
    <row r="1" spans="1:11" ht="15.6" x14ac:dyDescent="0.3">
      <c r="A1" s="4" t="s">
        <v>12</v>
      </c>
    </row>
    <row r="2" spans="1:11" ht="4.8" customHeight="1" x14ac:dyDescent="0.3"/>
    <row r="3" spans="1:11" x14ac:dyDescent="0.3">
      <c r="A3" s="1" t="s">
        <v>20</v>
      </c>
      <c r="B3" s="3" t="str">
        <f>'Figuur 7'!B3</f>
        <v>2007</v>
      </c>
      <c r="C3" s="3" t="str">
        <f>'Figuur 7'!C3</f>
        <v>2008</v>
      </c>
      <c r="D3" s="3" t="str">
        <f>'Figuur 7'!D3</f>
        <v>2009</v>
      </c>
      <c r="E3" s="3" t="str">
        <f>'Figuur 7'!E3</f>
        <v>2010</v>
      </c>
      <c r="F3" s="3" t="str">
        <f>'Figuur 7'!F3</f>
        <v>2011</v>
      </c>
      <c r="G3" s="3" t="str">
        <f>'Figuur 7'!G3</f>
        <v>2012</v>
      </c>
      <c r="H3" s="3" t="str">
        <f>'Figuur 7'!H3</f>
        <v>2013</v>
      </c>
      <c r="I3" s="3" t="str">
        <f>'Figuur 7'!I3</f>
        <v>2014</v>
      </c>
      <c r="J3" s="3" t="str">
        <f>'Figuur 7'!J3</f>
        <v>2015</v>
      </c>
      <c r="K3" s="3" t="str">
        <f>'Figuur 7'!K3</f>
        <v>2016</v>
      </c>
    </row>
    <row r="4" spans="1:11" x14ac:dyDescent="0.3">
      <c r="A4" s="11" t="s">
        <v>28</v>
      </c>
      <c r="B4" s="6">
        <f>'Figuur 7'!B5</f>
        <v>209</v>
      </c>
      <c r="C4" s="6">
        <f>'Figuur 7'!C5</f>
        <v>186</v>
      </c>
      <c r="D4" s="6">
        <f>'Figuur 7'!D5</f>
        <v>175</v>
      </c>
      <c r="E4" s="6">
        <f>'Figuur 7'!E5</f>
        <v>176</v>
      </c>
      <c r="F4" s="6">
        <f>'Figuur 7'!F5</f>
        <v>191</v>
      </c>
      <c r="G4" s="6">
        <f>'Figuur 7'!G5</f>
        <v>209</v>
      </c>
      <c r="H4" s="6">
        <f>'Figuur 7'!H5</f>
        <v>185</v>
      </c>
      <c r="I4" s="6">
        <f>'Figuur 7'!I5</f>
        <v>49</v>
      </c>
      <c r="J4" s="6">
        <f>'Figuur 7'!J5</f>
        <v>106</v>
      </c>
      <c r="K4" s="6">
        <f>'Figuur 7'!K5</f>
        <v>108</v>
      </c>
    </row>
    <row r="5" spans="1:11" x14ac:dyDescent="0.3">
      <c r="A5" s="11" t="s">
        <v>31</v>
      </c>
      <c r="B5" s="6">
        <f>'Figuur 7'!B6</f>
        <v>8920</v>
      </c>
      <c r="C5" s="6">
        <f>'Figuur 7'!C6</f>
        <v>9294</v>
      </c>
      <c r="D5" s="6">
        <f>'Figuur 7'!D6</f>
        <v>9503</v>
      </c>
      <c r="E5" s="6">
        <f>'Figuur 7'!E6</f>
        <v>9640</v>
      </c>
      <c r="F5" s="6">
        <f>'Figuur 7'!F6</f>
        <v>9774</v>
      </c>
      <c r="G5" s="6">
        <f>'Figuur 7'!G6</f>
        <v>9292</v>
      </c>
      <c r="H5" s="6">
        <f>'Figuur 7'!H6</f>
        <v>9328</v>
      </c>
      <c r="I5" s="6">
        <f>'Figuur 7'!I6</f>
        <v>9885</v>
      </c>
      <c r="J5" s="6">
        <f>'Figuur 7'!J6</f>
        <v>10401</v>
      </c>
      <c r="K5" s="6">
        <f>'Figuur 7'!K6</f>
        <v>10666</v>
      </c>
    </row>
    <row r="6" spans="1:11" x14ac:dyDescent="0.3">
      <c r="A6" s="11" t="s">
        <v>29</v>
      </c>
      <c r="B6" s="6">
        <f>'Figuur 7'!B7</f>
        <v>5660</v>
      </c>
      <c r="C6" s="6">
        <f>'Figuur 7'!C7</f>
        <v>5739</v>
      </c>
      <c r="D6" s="6">
        <f>'Figuur 7'!D7</f>
        <v>6191</v>
      </c>
      <c r="E6" s="6">
        <f>'Figuur 7'!E7</f>
        <v>6708</v>
      </c>
      <c r="F6" s="6">
        <f>'Figuur 7'!F7</f>
        <v>7086</v>
      </c>
      <c r="G6" s="6">
        <f>'Figuur 7'!G7</f>
        <v>7431</v>
      </c>
      <c r="H6" s="6">
        <f>'Figuur 7'!H7</f>
        <v>7780</v>
      </c>
      <c r="I6" s="6">
        <f>'Figuur 7'!I7</f>
        <v>8204</v>
      </c>
      <c r="J6" s="6">
        <f>'Figuur 7'!J7</f>
        <v>8535</v>
      </c>
      <c r="K6" s="6">
        <f>'Figuur 7'!K7</f>
        <v>8808</v>
      </c>
    </row>
    <row r="7" spans="1:11" x14ac:dyDescent="0.3">
      <c r="A7" s="11" t="s">
        <v>15</v>
      </c>
      <c r="B7" s="6">
        <f>'Figuur 7'!B9</f>
        <v>1013</v>
      </c>
      <c r="C7" s="6">
        <f>'Figuur 7'!C9</f>
        <v>1413</v>
      </c>
      <c r="D7" s="6">
        <f>'Figuur 7'!D9</f>
        <v>1820</v>
      </c>
      <c r="E7" s="6">
        <f>'Figuur 7'!E9</f>
        <v>1951</v>
      </c>
      <c r="F7" s="6">
        <f>'Figuur 7'!F9</f>
        <v>1806</v>
      </c>
      <c r="G7" s="6">
        <f>'Figuur 7'!G9</f>
        <v>1872</v>
      </c>
      <c r="H7" s="6">
        <f>'Figuur 7'!H9</f>
        <v>1877</v>
      </c>
      <c r="I7" s="6">
        <f>'Figuur 7'!I9</f>
        <v>2123</v>
      </c>
      <c r="J7" s="6">
        <f>'Figuur 7'!J9</f>
        <v>1912</v>
      </c>
      <c r="K7" s="6">
        <f>'Figuur 7'!K9</f>
        <v>1821</v>
      </c>
    </row>
    <row r="8" spans="1:11" x14ac:dyDescent="0.3">
      <c r="A8" s="11" t="s">
        <v>30</v>
      </c>
      <c r="B8" s="6">
        <f>'Figuur 7'!B10</f>
        <v>208</v>
      </c>
      <c r="C8" s="6">
        <f>'Figuur 7'!C10</f>
        <v>200</v>
      </c>
      <c r="D8" s="6">
        <f>'Figuur 7'!D10</f>
        <v>195</v>
      </c>
      <c r="E8" s="6">
        <f>'Figuur 7'!E10</f>
        <v>216</v>
      </c>
      <c r="F8" s="6">
        <f>'Figuur 7'!F10</f>
        <v>208</v>
      </c>
      <c r="G8" s="6">
        <f>'Figuur 7'!G10</f>
        <v>216</v>
      </c>
      <c r="H8" s="6">
        <f>'Figuur 7'!H10</f>
        <v>213</v>
      </c>
      <c r="I8" s="6">
        <f>'Figuur 7'!I10</f>
        <v>210</v>
      </c>
      <c r="J8" s="6">
        <f>'Figuur 7'!J10</f>
        <v>205</v>
      </c>
      <c r="K8" s="6">
        <f>'Figuur 7'!K10</f>
        <v>200</v>
      </c>
    </row>
    <row r="9" spans="1:11" x14ac:dyDescent="0.3">
      <c r="A9" s="11" t="s">
        <v>16</v>
      </c>
      <c r="B9" s="6">
        <f>'Figuur 7'!B11</f>
        <v>1567</v>
      </c>
      <c r="C9" s="6">
        <f>'Figuur 7'!C11</f>
        <v>1607</v>
      </c>
      <c r="D9" s="6">
        <f>'Figuur 7'!D11</f>
        <v>1739</v>
      </c>
      <c r="E9" s="6">
        <f>'Figuur 7'!E11</f>
        <v>1812</v>
      </c>
      <c r="F9" s="6">
        <f>'Figuur 7'!F11</f>
        <v>1732</v>
      </c>
      <c r="G9" s="6">
        <f>'Figuur 7'!G11</f>
        <v>1547</v>
      </c>
      <c r="H9" s="6">
        <f>'Figuur 7'!H11</f>
        <v>1597</v>
      </c>
      <c r="I9" s="6">
        <f>'Figuur 7'!I11</f>
        <v>1684</v>
      </c>
      <c r="J9" s="6">
        <f>'Figuur 7'!J11</f>
        <v>1613</v>
      </c>
      <c r="K9" s="6">
        <f>'Figuur 7'!K11</f>
        <v>1717</v>
      </c>
    </row>
    <row r="10" spans="1:11" x14ac:dyDescent="0.3">
      <c r="A10" s="11" t="s">
        <v>17</v>
      </c>
      <c r="B10" s="6">
        <f>'Figuur 7'!B12</f>
        <v>4143</v>
      </c>
      <c r="C10" s="6">
        <f>'Figuur 7'!C12</f>
        <v>4378</v>
      </c>
      <c r="D10" s="6">
        <f>'Figuur 7'!D12</f>
        <v>4557</v>
      </c>
      <c r="E10" s="6">
        <f>'Figuur 7'!E12</f>
        <v>5004</v>
      </c>
      <c r="F10" s="6">
        <f>'Figuur 7'!F12</f>
        <v>5151</v>
      </c>
      <c r="G10" s="6">
        <f>'Figuur 7'!G12</f>
        <v>4982</v>
      </c>
      <c r="H10" s="6">
        <f>'Figuur 7'!H12</f>
        <v>4735</v>
      </c>
      <c r="I10" s="6">
        <f>'Figuur 7'!I12</f>
        <v>4717</v>
      </c>
      <c r="J10" s="6">
        <f>'Figuur 7'!J12</f>
        <v>4848</v>
      </c>
      <c r="K10" s="6">
        <f>'Figuur 7'!K12</f>
        <v>4919</v>
      </c>
    </row>
    <row r="11" spans="1:11" x14ac:dyDescent="0.3">
      <c r="A11" s="11" t="s">
        <v>18</v>
      </c>
      <c r="B11" s="6">
        <f>'Figuur 7'!B13</f>
        <v>810</v>
      </c>
      <c r="C11" s="6">
        <f>'Figuur 7'!C13</f>
        <v>827</v>
      </c>
      <c r="D11" s="6">
        <f>'Figuur 7'!D13</f>
        <v>922</v>
      </c>
      <c r="E11" s="6">
        <f>'Figuur 7'!E13</f>
        <v>1060</v>
      </c>
      <c r="F11" s="6">
        <f>'Figuur 7'!F13</f>
        <v>1146</v>
      </c>
      <c r="G11" s="6">
        <f>'Figuur 7'!G13</f>
        <v>1236</v>
      </c>
      <c r="H11" s="6">
        <f>'Figuur 7'!H13</f>
        <v>1331</v>
      </c>
      <c r="I11" s="6">
        <f>'Figuur 7'!I13</f>
        <v>1385</v>
      </c>
      <c r="J11" s="6">
        <f>'Figuur 7'!J13</f>
        <v>1473</v>
      </c>
      <c r="K11" s="6">
        <f>'Figuur 7'!K13</f>
        <v>1497</v>
      </c>
    </row>
    <row r="12" spans="1:11" x14ac:dyDescent="0.3">
      <c r="A12" s="10" t="s">
        <v>19</v>
      </c>
      <c r="B12" s="6">
        <f>'Figuur 7'!B14</f>
        <v>909</v>
      </c>
      <c r="C12" s="6">
        <f>'Figuur 7'!C14</f>
        <v>1040</v>
      </c>
      <c r="D12" s="6">
        <f>'Figuur 7'!D14</f>
        <v>1141</v>
      </c>
      <c r="E12" s="6">
        <f>'Figuur 7'!E14</f>
        <v>1127</v>
      </c>
      <c r="F12" s="6">
        <f>'Figuur 7'!F14</f>
        <v>1099</v>
      </c>
      <c r="G12" s="6">
        <f>'Figuur 7'!G14</f>
        <v>1038</v>
      </c>
      <c r="H12" s="6">
        <f>'Figuur 7'!H14</f>
        <v>1110</v>
      </c>
      <c r="I12" s="6">
        <f>'Figuur 7'!I14</f>
        <v>1136</v>
      </c>
      <c r="J12" s="6">
        <f>'Figuur 7'!J14</f>
        <v>1057</v>
      </c>
      <c r="K12" s="6">
        <f>'Figuur 7'!K14</f>
        <v>1118</v>
      </c>
    </row>
    <row r="13" spans="1:11" x14ac:dyDescent="0.3">
      <c r="A13" s="2" t="s">
        <v>5</v>
      </c>
      <c r="B13" s="7">
        <f t="shared" ref="B13:K13" si="0">SUM(B4:B12)</f>
        <v>23439</v>
      </c>
      <c r="C13" s="7">
        <f t="shared" si="0"/>
        <v>24684</v>
      </c>
      <c r="D13" s="7">
        <f t="shared" si="0"/>
        <v>26243</v>
      </c>
      <c r="E13" s="7">
        <f t="shared" si="0"/>
        <v>27694</v>
      </c>
      <c r="F13" s="7">
        <f t="shared" si="0"/>
        <v>28193</v>
      </c>
      <c r="G13" s="7">
        <f t="shared" si="0"/>
        <v>27823</v>
      </c>
      <c r="H13" s="7">
        <f t="shared" si="0"/>
        <v>28156</v>
      </c>
      <c r="I13" s="7">
        <f t="shared" si="0"/>
        <v>29393</v>
      </c>
      <c r="J13" s="7">
        <f t="shared" si="0"/>
        <v>30150</v>
      </c>
      <c r="K13" s="7">
        <f t="shared" si="0"/>
        <v>30854</v>
      </c>
    </row>
    <row r="15" spans="1:11" x14ac:dyDescent="0.3">
      <c r="A15" s="9" t="s">
        <v>11</v>
      </c>
    </row>
    <row r="16" spans="1:11" x14ac:dyDescent="0.3">
      <c r="A16" s="1" t="s">
        <v>20</v>
      </c>
      <c r="B16" s="3" t="s">
        <v>6</v>
      </c>
      <c r="C16" s="3" t="s">
        <v>7</v>
      </c>
      <c r="D16" s="3" t="s">
        <v>8</v>
      </c>
      <c r="E16" s="3" t="s">
        <v>9</v>
      </c>
      <c r="F16" s="3" t="s">
        <v>10</v>
      </c>
      <c r="G16" s="3" t="s">
        <v>0</v>
      </c>
      <c r="H16" s="3" t="s">
        <v>1</v>
      </c>
      <c r="I16" s="3" t="s">
        <v>2</v>
      </c>
      <c r="J16" s="3" t="s">
        <v>3</v>
      </c>
      <c r="K16" s="3" t="s">
        <v>4</v>
      </c>
    </row>
    <row r="17" spans="1:11" x14ac:dyDescent="0.3">
      <c r="A17" s="11" t="s">
        <v>21</v>
      </c>
      <c r="B17" s="8">
        <f t="shared" ref="B17:K17" si="1">B4/B$13</f>
        <v>8.9167626605230598E-3</v>
      </c>
      <c r="C17" s="8">
        <f t="shared" si="1"/>
        <v>7.535245503159942E-3</v>
      </c>
      <c r="D17" s="8">
        <f t="shared" si="1"/>
        <v>6.6684449186449717E-3</v>
      </c>
      <c r="E17" s="8">
        <f t="shared" si="1"/>
        <v>6.3551671842276307E-3</v>
      </c>
      <c r="F17" s="8">
        <f t="shared" si="1"/>
        <v>6.7747313162841837E-3</v>
      </c>
      <c r="G17" s="8">
        <f t="shared" si="1"/>
        <v>7.5117708370772383E-3</v>
      </c>
      <c r="H17" s="8">
        <f t="shared" si="1"/>
        <v>6.5705355874413982E-3</v>
      </c>
      <c r="I17" s="8">
        <f t="shared" si="1"/>
        <v>1.6670635865682305E-3</v>
      </c>
      <c r="J17" s="8">
        <f t="shared" si="1"/>
        <v>3.5157545605306799E-3</v>
      </c>
      <c r="K17" s="8">
        <f t="shared" si="1"/>
        <v>3.5003565177934791E-3</v>
      </c>
    </row>
    <row r="18" spans="1:11" x14ac:dyDescent="0.3">
      <c r="A18" s="11" t="s">
        <v>22</v>
      </c>
      <c r="B18" s="8">
        <f t="shared" ref="B18:K18" si="2">B5/B$13</f>
        <v>0.38056231067878321</v>
      </c>
      <c r="C18" s="8">
        <f t="shared" si="2"/>
        <v>0.37651920272241129</v>
      </c>
      <c r="D18" s="8">
        <f t="shared" si="2"/>
        <v>0.36211561178218954</v>
      </c>
      <c r="E18" s="8">
        <f t="shared" si="2"/>
        <v>0.34808983895428613</v>
      </c>
      <c r="F18" s="8">
        <f t="shared" si="2"/>
        <v>0.34668180044691943</v>
      </c>
      <c r="G18" s="8">
        <f t="shared" si="2"/>
        <v>0.33396829960823776</v>
      </c>
      <c r="H18" s="8">
        <f t="shared" si="2"/>
        <v>0.33129705924136954</v>
      </c>
      <c r="I18" s="8">
        <f t="shared" si="2"/>
        <v>0.33630456231075428</v>
      </c>
      <c r="J18" s="8">
        <f t="shared" si="2"/>
        <v>0.34497512437810945</v>
      </c>
      <c r="K18" s="8">
        <f t="shared" si="2"/>
        <v>0.34569261684060415</v>
      </c>
    </row>
    <row r="19" spans="1:11" x14ac:dyDescent="0.3">
      <c r="A19" s="11" t="s">
        <v>23</v>
      </c>
      <c r="B19" s="8">
        <f t="shared" ref="B19:K19" si="3">B6/B$13</f>
        <v>0.24147787874909338</v>
      </c>
      <c r="C19" s="8">
        <f t="shared" si="3"/>
        <v>0.23249878463782206</v>
      </c>
      <c r="D19" s="8">
        <f t="shared" si="3"/>
        <v>0.23591052852189154</v>
      </c>
      <c r="E19" s="8">
        <f t="shared" si="3"/>
        <v>0.24221853108976674</v>
      </c>
      <c r="F19" s="8">
        <f t="shared" si="3"/>
        <v>0.25133898485439649</v>
      </c>
      <c r="G19" s="8">
        <f t="shared" si="3"/>
        <v>0.26708119181971751</v>
      </c>
      <c r="H19" s="8">
        <f t="shared" si="3"/>
        <v>0.27631765875834635</v>
      </c>
      <c r="I19" s="8">
        <f t="shared" si="3"/>
        <v>0.27911407477970945</v>
      </c>
      <c r="J19" s="8">
        <f t="shared" si="3"/>
        <v>0.28308457711442786</v>
      </c>
      <c r="K19" s="8">
        <f t="shared" si="3"/>
        <v>0.28547352045115704</v>
      </c>
    </row>
    <row r="20" spans="1:11" x14ac:dyDescent="0.3">
      <c r="A20" s="11" t="s">
        <v>25</v>
      </c>
      <c r="B20" s="8">
        <f t="shared" ref="B20:K20" si="4">B7/B$13</f>
        <v>4.3218567345023252E-2</v>
      </c>
      <c r="C20" s="8">
        <f t="shared" si="4"/>
        <v>5.7243558580456974E-2</v>
      </c>
      <c r="D20" s="8">
        <f t="shared" si="4"/>
        <v>6.9351827153907711E-2</v>
      </c>
      <c r="E20" s="8">
        <f t="shared" si="4"/>
        <v>7.0448472593341513E-2</v>
      </c>
      <c r="F20" s="8">
        <f t="shared" si="4"/>
        <v>6.4058454226226372E-2</v>
      </c>
      <c r="G20" s="8">
        <f t="shared" si="4"/>
        <v>6.7282464148366458E-2</v>
      </c>
      <c r="H20" s="8">
        <f t="shared" si="4"/>
        <v>6.6664298906094613E-2</v>
      </c>
      <c r="I20" s="8">
        <f t="shared" si="4"/>
        <v>7.2228081516007209E-2</v>
      </c>
      <c r="J20" s="8">
        <f t="shared" si="4"/>
        <v>6.3416252072968485E-2</v>
      </c>
      <c r="K20" s="8">
        <f t="shared" si="4"/>
        <v>5.9019900175017827E-2</v>
      </c>
    </row>
    <row r="21" spans="1:11" x14ac:dyDescent="0.3">
      <c r="A21" s="11" t="s">
        <v>24</v>
      </c>
      <c r="B21" s="8">
        <f t="shared" ref="B21:K21" si="5">B8/B$13</f>
        <v>8.8740987243483092E-3</v>
      </c>
      <c r="C21" s="8">
        <f t="shared" si="5"/>
        <v>8.1024145195268196E-3</v>
      </c>
      <c r="D21" s="8">
        <f t="shared" si="5"/>
        <v>7.4305529093472546E-3</v>
      </c>
      <c r="E21" s="8">
        <f t="shared" si="5"/>
        <v>7.7995233624611826E-3</v>
      </c>
      <c r="F21" s="8">
        <f t="shared" si="5"/>
        <v>7.3777178732309439E-3</v>
      </c>
      <c r="G21" s="8">
        <f t="shared" si="5"/>
        <v>7.7633612478884379E-3</v>
      </c>
      <c r="H21" s="8">
        <f t="shared" si="5"/>
        <v>7.564995027702799E-3</v>
      </c>
      <c r="I21" s="8">
        <f t="shared" si="5"/>
        <v>7.1445582281495596E-3</v>
      </c>
      <c r="J21" s="8">
        <f t="shared" si="5"/>
        <v>6.7993366500829185E-3</v>
      </c>
      <c r="K21" s="8">
        <f t="shared" si="5"/>
        <v>6.4821416996175534E-3</v>
      </c>
    </row>
    <row r="22" spans="1:11" x14ac:dyDescent="0.3">
      <c r="A22" s="11" t="s">
        <v>16</v>
      </c>
      <c r="B22" s="8">
        <f t="shared" ref="B22:K22" si="6">B9/B$13</f>
        <v>6.6854387985835567E-2</v>
      </c>
      <c r="C22" s="8">
        <f t="shared" si="6"/>
        <v>6.5102900664397986E-2</v>
      </c>
      <c r="D22" s="8">
        <f t="shared" si="6"/>
        <v>6.6265289791563459E-2</v>
      </c>
      <c r="E22" s="8">
        <f t="shared" si="6"/>
        <v>6.5429334873979922E-2</v>
      </c>
      <c r="F22" s="8">
        <f t="shared" si="6"/>
        <v>6.1433689213634589E-2</v>
      </c>
      <c r="G22" s="8">
        <f t="shared" si="6"/>
        <v>5.5601480789275057E-2</v>
      </c>
      <c r="H22" s="8">
        <f t="shared" si="6"/>
        <v>5.6719704503480607E-2</v>
      </c>
      <c r="I22" s="8">
        <f t="shared" si="6"/>
        <v>5.7292552648589803E-2</v>
      </c>
      <c r="J22" s="8">
        <f t="shared" si="6"/>
        <v>5.349917081260365E-2</v>
      </c>
      <c r="K22" s="8">
        <f t="shared" si="6"/>
        <v>5.5649186491216696E-2</v>
      </c>
    </row>
    <row r="23" spans="1:11" x14ac:dyDescent="0.3">
      <c r="A23" s="11" t="s">
        <v>17</v>
      </c>
      <c r="B23" s="8">
        <f t="shared" ref="B23:K23" si="7">B10/B$13</f>
        <v>0.17675668757199539</v>
      </c>
      <c r="C23" s="8">
        <f t="shared" si="7"/>
        <v>0.17736185383244207</v>
      </c>
      <c r="D23" s="8">
        <f t="shared" si="7"/>
        <v>0.17364630568151507</v>
      </c>
      <c r="E23" s="8">
        <f t="shared" si="7"/>
        <v>0.18068895789701742</v>
      </c>
      <c r="F23" s="8">
        <f t="shared" si="7"/>
        <v>0.18270492675486824</v>
      </c>
      <c r="G23" s="8">
        <f t="shared" si="7"/>
        <v>0.17906048952305648</v>
      </c>
      <c r="H23" s="8">
        <f t="shared" si="7"/>
        <v>0.16817019462991903</v>
      </c>
      <c r="I23" s="8">
        <f t="shared" si="7"/>
        <v>0.16048038648657845</v>
      </c>
      <c r="J23" s="8">
        <f t="shared" si="7"/>
        <v>0.16079601990049752</v>
      </c>
      <c r="K23" s="8">
        <f t="shared" si="7"/>
        <v>0.15942827510209373</v>
      </c>
    </row>
    <row r="24" spans="1:11" x14ac:dyDescent="0.3">
      <c r="A24" s="11" t="s">
        <v>18</v>
      </c>
      <c r="B24" s="8">
        <f t="shared" ref="B24:K24" si="8">B11/B$13</f>
        <v>3.4557788301548702E-2</v>
      </c>
      <c r="C24" s="8">
        <f t="shared" si="8"/>
        <v>3.3503484038243395E-2</v>
      </c>
      <c r="D24" s="8">
        <f t="shared" si="8"/>
        <v>3.5133178371375223E-2</v>
      </c>
      <c r="E24" s="8">
        <f t="shared" si="8"/>
        <v>3.8275438723189135E-2</v>
      </c>
      <c r="F24" s="8">
        <f t="shared" si="8"/>
        <v>4.0648387897705106E-2</v>
      </c>
      <c r="G24" s="8">
        <f t="shared" si="8"/>
        <v>4.4423678251806056E-2</v>
      </c>
      <c r="H24" s="8">
        <f t="shared" si="8"/>
        <v>4.7272339820997301E-2</v>
      </c>
      <c r="I24" s="8">
        <f t="shared" si="8"/>
        <v>4.7120062599938763E-2</v>
      </c>
      <c r="J24" s="8">
        <f t="shared" si="8"/>
        <v>4.8855721393034825E-2</v>
      </c>
      <c r="K24" s="8">
        <f t="shared" si="8"/>
        <v>4.8518830621637386E-2</v>
      </c>
    </row>
    <row r="25" spans="1:11" x14ac:dyDescent="0.3">
      <c r="A25" s="12" t="s">
        <v>19</v>
      </c>
      <c r="B25" s="15">
        <f t="shared" ref="B25:K25" si="9">B12/B$13</f>
        <v>3.8781517982849095E-2</v>
      </c>
      <c r="C25" s="15">
        <f t="shared" si="9"/>
        <v>4.2132555501539458E-2</v>
      </c>
      <c r="D25" s="15">
        <f t="shared" si="9"/>
        <v>4.3478260869565216E-2</v>
      </c>
      <c r="E25" s="15">
        <f t="shared" si="9"/>
        <v>4.069473532173034E-2</v>
      </c>
      <c r="F25" s="15">
        <f t="shared" si="9"/>
        <v>3.8981307416734653E-2</v>
      </c>
      <c r="G25" s="15">
        <f t="shared" si="9"/>
        <v>3.7307263774574995E-2</v>
      </c>
      <c r="H25" s="15">
        <f t="shared" si="9"/>
        <v>3.9423213524648386E-2</v>
      </c>
      <c r="I25" s="15">
        <f t="shared" si="9"/>
        <v>3.8648657843704283E-2</v>
      </c>
      <c r="J25" s="15">
        <f t="shared" si="9"/>
        <v>3.505804311774461E-2</v>
      </c>
      <c r="K25" s="15">
        <f t="shared" si="9"/>
        <v>3.6235172100862127E-2</v>
      </c>
    </row>
    <row r="26" spans="1:11" x14ac:dyDescent="0.3">
      <c r="A26" s="13" t="s">
        <v>5</v>
      </c>
      <c r="B26" s="14">
        <f t="shared" ref="B26:K26" si="10">B13/B$13</f>
        <v>1</v>
      </c>
      <c r="C26" s="14">
        <f t="shared" si="10"/>
        <v>1</v>
      </c>
      <c r="D26" s="14">
        <f t="shared" si="10"/>
        <v>1</v>
      </c>
      <c r="E26" s="14">
        <f t="shared" si="10"/>
        <v>1</v>
      </c>
      <c r="F26" s="14">
        <f t="shared" si="10"/>
        <v>1</v>
      </c>
      <c r="G26" s="14">
        <f t="shared" si="10"/>
        <v>1</v>
      </c>
      <c r="H26" s="14">
        <f t="shared" si="10"/>
        <v>1</v>
      </c>
      <c r="I26" s="14">
        <f t="shared" si="10"/>
        <v>1</v>
      </c>
      <c r="J26" s="14">
        <f t="shared" si="10"/>
        <v>1</v>
      </c>
      <c r="K26" s="14">
        <f t="shared" si="10"/>
        <v>1</v>
      </c>
    </row>
    <row r="27" spans="1:11" x14ac:dyDescent="0.3">
      <c r="A27" s="5" t="s">
        <v>26</v>
      </c>
    </row>
  </sheetData>
  <conditionalFormatting sqref="A4:A12">
    <cfRule type="duplicateValues" dxfId="1" priority="5"/>
  </conditionalFormatting>
  <conditionalFormatting sqref="A17:A25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&amp;L&amp;9&amp;D&amp;R&amp;9US, Junie statistiek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79FD8D-7B5F-4689-9D4F-2D6DB5174D41}"/>
</file>

<file path=customXml/itemProps2.xml><?xml version="1.0" encoding="utf-8"?>
<ds:datastoreItem xmlns:ds="http://schemas.openxmlformats.org/officeDocument/2006/customXml" ds:itemID="{3F6314A3-1D05-4B1C-8C9F-DF5AC8D8DACB}"/>
</file>

<file path=customXml/itemProps3.xml><?xml version="1.0" encoding="utf-8"?>
<ds:datastoreItem xmlns:ds="http://schemas.openxmlformats.org/officeDocument/2006/customXml" ds:itemID="{C0EFB5D3-8692-4885-84E8-3AD29EE0E6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Figuur 7</vt:lpstr>
      <vt:lpstr>Figure 7</vt:lpstr>
      <vt:lpstr>DataVirGrafiek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LKistner</dc:creator>
  <cp:lastModifiedBy>Kistner, L &lt;lkistner@sun.ac.za&gt;</cp:lastModifiedBy>
  <cp:lastPrinted>2016-08-01T08:19:36Z</cp:lastPrinted>
  <dcterms:created xsi:type="dcterms:W3CDTF">2015-02-19T09:35:55Z</dcterms:created>
  <dcterms:modified xsi:type="dcterms:W3CDTF">2016-08-01T08:19:41Z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