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0200" windowHeight="6816"/>
  </bookViews>
  <sheets>
    <sheet name="Figuur 3 en 4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'Figuur 3 en 4'!$B$9:$L$65</definedName>
  </definedNames>
  <calcPr calcId="145621"/>
</workbook>
</file>

<file path=xl/calcChain.xml><?xml version="1.0" encoding="utf-8"?>
<calcChain xmlns="http://schemas.openxmlformats.org/spreadsheetml/2006/main">
  <c r="P14" i="1" l="1"/>
  <c r="S14" i="1"/>
  <c r="T14" i="1"/>
  <c r="O14" i="1"/>
</calcChain>
</file>

<file path=xl/sharedStrings.xml><?xml version="1.0" encoding="utf-8"?>
<sst xmlns="http://schemas.openxmlformats.org/spreadsheetml/2006/main" count="16" uniqueCount="11">
  <si>
    <t>FIGUUR 3: VOORGRAADSE INSKRYWINGS VOLGENS GESLAG EN JAAR</t>
  </si>
  <si>
    <t>FIGURE 3: UNDERGRADUATE ENROLMENTS ACCORDING TO GENDER AND YEAR</t>
  </si>
  <si>
    <t>FIGUUR 4: NAGRAADSE INSKRYWINGS VOLGENS GESLAG EN JAAR</t>
  </si>
  <si>
    <t>FIGURE 4: POSTGRADUATE ENROLMENTS ACCORDING TO GENDER AND YEAR</t>
  </si>
  <si>
    <t>Voorgraads</t>
  </si>
  <si>
    <t>Nagraads</t>
  </si>
  <si>
    <t>2) NPK-studente uitgesluit / NPC students excluded</t>
  </si>
  <si>
    <t>1) Geleentheidstudente is verdeel tussen voor -en nagraads / Occasional students are divided between undergraduates and postgraduates</t>
  </si>
  <si>
    <t>Jaar / Year</t>
  </si>
  <si>
    <t>Manlik / Male</t>
  </si>
  <si>
    <t>Vroulik /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</si>
</sst>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0" xfId="0" applyFont="1" applyFill="1"/>
    <xf numFmtId="0" fontId="0" fillId="3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8009188361411"/>
          <c:y val="4.0431266846361197E-2"/>
          <c:w val="0.66156202143950993"/>
          <c:h val="0.77358490566037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'Figuur 3 en 4'!$O$2</c:f>
              <c:strCache>
                <c:ptCount val="1"/>
                <c:pt idx="0">
                  <c:v>Manlik / 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'Figuur 3 en 4'!$N$3:$N$14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'Figuur 3 en 4'!$O$3:$O$14</c:f>
              <c:numCache>
                <c:formatCode>General</c:formatCode>
                <c:ptCount val="12"/>
                <c:pt idx="0">
                  <c:v>6090</c:v>
                </c:pt>
                <c:pt idx="1">
                  <c:v>6439</c:v>
                </c:pt>
                <c:pt idx="2">
                  <c:v>6614</c:v>
                </c:pt>
                <c:pt idx="3">
                  <c:v>6946</c:v>
                </c:pt>
                <c:pt idx="4">
                  <c:v>7170</c:v>
                </c:pt>
                <c:pt idx="5">
                  <c:v>7405</c:v>
                </c:pt>
                <c:pt idx="6">
                  <c:v>7798</c:v>
                </c:pt>
                <c:pt idx="7">
                  <c:v>8137</c:v>
                </c:pt>
                <c:pt idx="8">
                  <c:v>8533</c:v>
                </c:pt>
                <c:pt idx="9">
                  <c:v>8660</c:v>
                </c:pt>
                <c:pt idx="10">
                  <c:v>8703</c:v>
                </c:pt>
                <c:pt idx="11">
                  <c:v>8678</c:v>
                </c:pt>
              </c:numCache>
            </c:numRef>
          </c:val>
        </c:ser>
        <c:ser>
          <c:idx val="1"/>
          <c:order val="1"/>
          <c:tx>
            <c:strRef>
              <c:f>'Figuur 3 en 4'!$P$2</c:f>
              <c:strCache>
                <c:ptCount val="1"/>
                <c:pt idx="0">
                  <c:v>Vroulik / 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'Figuur 3 en 4'!$N$3:$N$14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'Figuur 3 en 4'!$P$3:$P$14</c:f>
              <c:numCache>
                <c:formatCode>General</c:formatCode>
                <c:ptCount val="12"/>
                <c:pt idx="0">
                  <c:v>7591</c:v>
                </c:pt>
                <c:pt idx="1">
                  <c:v>7900</c:v>
                </c:pt>
                <c:pt idx="2">
                  <c:v>7486</c:v>
                </c:pt>
                <c:pt idx="3">
                  <c:v>7246</c:v>
                </c:pt>
                <c:pt idx="4">
                  <c:v>7915</c:v>
                </c:pt>
                <c:pt idx="5">
                  <c:v>8168</c:v>
                </c:pt>
                <c:pt idx="6">
                  <c:v>8340</c:v>
                </c:pt>
                <c:pt idx="7">
                  <c:v>8712</c:v>
                </c:pt>
                <c:pt idx="8">
                  <c:v>9003</c:v>
                </c:pt>
                <c:pt idx="9">
                  <c:v>9342</c:v>
                </c:pt>
                <c:pt idx="10">
                  <c:v>9179</c:v>
                </c:pt>
                <c:pt idx="11">
                  <c:v>9622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36416"/>
        <c:axId val="53439104"/>
      </c:barChart>
      <c:catAx>
        <c:axId val="5343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Jaar / Year</a:t>
                </a:r>
              </a:p>
            </c:rich>
          </c:tx>
          <c:layout>
            <c:manualLayout>
              <c:xMode val="edge"/>
              <c:yMode val="edge"/>
              <c:x val="2.4502297090352222E-2"/>
              <c:y val="0.3396226415094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Aantal studente / Number of students</a:t>
                </a:r>
              </a:p>
            </c:rich>
          </c:tx>
          <c:layout>
            <c:manualLayout>
              <c:xMode val="edge"/>
              <c:yMode val="edge"/>
              <c:x val="0.27718223583460971"/>
              <c:y val="0.897574123989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6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88973966309376"/>
          <c:y val="0.36927223719676561"/>
          <c:w val="0.16385911179173049"/>
          <c:h val="0.1159029649595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573491251005"/>
          <c:y val="4.0431266846361197E-2"/>
          <c:w val="0.66104343983913694"/>
          <c:h val="0.77358490566037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'Figuur 3 en 4'!$S$2</c:f>
              <c:strCache>
                <c:ptCount val="1"/>
                <c:pt idx="0">
                  <c:v>Manlik / 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'Figuur 3 en 4'!$R$3:$R$14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'Figuur 3 en 4'!$S$3:$S$14</c:f>
              <c:numCache>
                <c:formatCode>General</c:formatCode>
                <c:ptCount val="12"/>
                <c:pt idx="0">
                  <c:v>3943</c:v>
                </c:pt>
                <c:pt idx="1">
                  <c:v>3871</c:v>
                </c:pt>
                <c:pt idx="2">
                  <c:v>3868</c:v>
                </c:pt>
                <c:pt idx="3">
                  <c:v>3796</c:v>
                </c:pt>
                <c:pt idx="4">
                  <c:v>3869</c:v>
                </c:pt>
                <c:pt idx="5">
                  <c:v>4033</c:v>
                </c:pt>
                <c:pt idx="6">
                  <c:v>4300</c:v>
                </c:pt>
                <c:pt idx="7">
                  <c:v>4586</c:v>
                </c:pt>
                <c:pt idx="8">
                  <c:v>4970</c:v>
                </c:pt>
                <c:pt idx="9">
                  <c:v>5216</c:v>
                </c:pt>
                <c:pt idx="10">
                  <c:v>5008</c:v>
                </c:pt>
                <c:pt idx="11">
                  <c:v>5014</c:v>
                </c:pt>
              </c:numCache>
            </c:numRef>
          </c:val>
        </c:ser>
        <c:ser>
          <c:idx val="1"/>
          <c:order val="1"/>
          <c:tx>
            <c:strRef>
              <c:f>'Figuur 3 en 4'!$T$2</c:f>
              <c:strCache>
                <c:ptCount val="1"/>
                <c:pt idx="0">
                  <c:v>Vroulik / 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'Figuur 3 en 4'!$R$3:$R$14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'Figuur 3 en 4'!$T$3:$T$14</c:f>
              <c:numCache>
                <c:formatCode>General</c:formatCode>
                <c:ptCount val="12"/>
                <c:pt idx="0">
                  <c:v>3700</c:v>
                </c:pt>
                <c:pt idx="1">
                  <c:v>3669</c:v>
                </c:pt>
                <c:pt idx="2">
                  <c:v>4004</c:v>
                </c:pt>
                <c:pt idx="3">
                  <c:v>3694</c:v>
                </c:pt>
                <c:pt idx="4">
                  <c:v>3615</c:v>
                </c:pt>
                <c:pt idx="5">
                  <c:v>3833</c:v>
                </c:pt>
                <c:pt idx="6">
                  <c:v>4248</c:v>
                </c:pt>
                <c:pt idx="7">
                  <c:v>4808</c:v>
                </c:pt>
                <c:pt idx="8">
                  <c:v>5188</c:v>
                </c:pt>
                <c:pt idx="9">
                  <c:v>4975</c:v>
                </c:pt>
                <c:pt idx="10">
                  <c:v>4933</c:v>
                </c:pt>
                <c:pt idx="11">
                  <c:v>4842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6480"/>
        <c:axId val="99756288"/>
      </c:barChart>
      <c:catAx>
        <c:axId val="9971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Jaar / Year</a:t>
                </a:r>
              </a:p>
            </c:rich>
          </c:tx>
          <c:layout>
            <c:manualLayout>
              <c:xMode val="edge"/>
              <c:yMode val="edge"/>
              <c:x val="2.453989567848305E-2"/>
              <c:y val="0.3396226415094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5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Aantal studente / Number of students</a:t>
                </a:r>
              </a:p>
            </c:rich>
          </c:tx>
          <c:layout>
            <c:manualLayout>
              <c:xMode val="edge"/>
              <c:yMode val="edge"/>
              <c:x val="0.27607382638293421"/>
              <c:y val="0.897574123989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16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62024870908701"/>
          <c:y val="0.36927223719676561"/>
          <c:w val="0.16411055234985522"/>
          <c:h val="0.1159029649595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66675</xdr:rowOff>
    </xdr:from>
    <xdr:to>
      <xdr:col>11</xdr:col>
      <xdr:colOff>38100</xdr:colOff>
      <xdr:row>33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40</xdr:row>
      <xdr:rowOff>47625</xdr:rowOff>
    </xdr:from>
    <xdr:to>
      <xdr:col>11</xdr:col>
      <xdr:colOff>47625</xdr:colOff>
      <xdr:row>62</xdr:row>
      <xdr:rowOff>19050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5"/>
  <sheetViews>
    <sheetView tabSelected="1" zoomScale="75" zoomScaleNormal="75" zoomScaleSheetLayoutView="80" workbookViewId="0">
      <selection activeCell="A9" sqref="A9"/>
    </sheetView>
  </sheetViews>
  <sheetFormatPr defaultRowHeight="13.2" x14ac:dyDescent="0.25"/>
  <cols>
    <col min="1" max="1" width="4.5546875" style="4" customWidth="1"/>
    <col min="2" max="2" width="8.88671875" style="4"/>
    <col min="3" max="3" width="15.109375" style="4" customWidth="1"/>
    <col min="4" max="4" width="13.33203125" style="4" customWidth="1"/>
    <col min="5" max="8" width="8.88671875" style="4"/>
    <col min="9" max="9" width="10.44140625" style="4" customWidth="1"/>
    <col min="10" max="10" width="3.44140625" style="4" customWidth="1"/>
    <col min="11" max="11" width="14.21875" style="4" customWidth="1"/>
    <col min="12" max="13" width="8.88671875" style="4"/>
    <col min="14" max="14" width="10.109375" style="4" customWidth="1"/>
    <col min="15" max="15" width="14.44140625" style="4" customWidth="1"/>
    <col min="16" max="16" width="14.88671875" style="4" bestFit="1" customWidth="1"/>
    <col min="17" max="17" width="2.44140625" style="4" customWidth="1"/>
    <col min="18" max="18" width="11.109375" style="4" customWidth="1"/>
    <col min="19" max="19" width="12.21875" style="4" bestFit="1" customWidth="1"/>
    <col min="20" max="20" width="14.88671875" style="4" bestFit="1" customWidth="1"/>
    <col min="21" max="16384" width="8.88671875" style="4"/>
  </cols>
  <sheetData>
    <row r="1" spans="1:20" ht="13.8" thickBot="1" x14ac:dyDescent="0.3">
      <c r="N1" s="29" t="s">
        <v>4</v>
      </c>
      <c r="O1" s="29"/>
      <c r="P1" s="29"/>
      <c r="Q1" s="13"/>
      <c r="R1" s="29" t="s">
        <v>5</v>
      </c>
      <c r="S1" s="29"/>
      <c r="T1" s="29"/>
    </row>
    <row r="2" spans="1:20" ht="13.8" thickBot="1" x14ac:dyDescent="0.3">
      <c r="B2" s="5"/>
      <c r="C2" s="5"/>
      <c r="D2" s="5"/>
      <c r="E2" s="5"/>
      <c r="F2" s="5"/>
      <c r="G2" s="5"/>
      <c r="H2" s="6"/>
      <c r="I2" s="6"/>
      <c r="N2" s="7" t="s">
        <v>8</v>
      </c>
      <c r="O2" s="8" t="s">
        <v>9</v>
      </c>
      <c r="P2" s="7" t="s">
        <v>10</v>
      </c>
      <c r="Q2" s="5"/>
      <c r="R2" s="7" t="s">
        <v>8</v>
      </c>
      <c r="S2" s="8" t="s">
        <v>9</v>
      </c>
      <c r="T2" s="7" t="s">
        <v>10</v>
      </c>
    </row>
    <row r="3" spans="1:20" x14ac:dyDescent="0.25">
      <c r="B3" s="9"/>
      <c r="C3" s="9"/>
      <c r="D3" s="9"/>
      <c r="E3" s="9"/>
      <c r="F3" s="9"/>
      <c r="G3" s="9"/>
      <c r="H3" s="6"/>
      <c r="I3" s="6"/>
      <c r="N3" s="18">
        <v>2002</v>
      </c>
      <c r="O3" s="19">
        <v>6090</v>
      </c>
      <c r="P3" s="20">
        <v>7591</v>
      </c>
      <c r="Q3" s="9"/>
      <c r="R3" s="18">
        <v>2002</v>
      </c>
      <c r="S3" s="19">
        <v>3943</v>
      </c>
      <c r="T3" s="20">
        <v>3700</v>
      </c>
    </row>
    <row r="4" spans="1:20" x14ac:dyDescent="0.25">
      <c r="B4" s="9"/>
      <c r="C4" s="9"/>
      <c r="D4" s="9"/>
      <c r="E4" s="9"/>
      <c r="F4" s="9"/>
      <c r="G4" s="9"/>
      <c r="H4" s="6"/>
      <c r="I4" s="6"/>
      <c r="N4" s="21">
        <v>2003</v>
      </c>
      <c r="O4" s="15">
        <v>6439</v>
      </c>
      <c r="P4" s="22">
        <v>7900</v>
      </c>
      <c r="Q4" s="9"/>
      <c r="R4" s="21">
        <v>2003</v>
      </c>
      <c r="S4" s="15">
        <v>3871</v>
      </c>
      <c r="T4" s="22">
        <v>3669</v>
      </c>
    </row>
    <row r="5" spans="1:20" x14ac:dyDescent="0.25">
      <c r="B5" s="9"/>
      <c r="C5" s="9"/>
      <c r="D5" s="9"/>
      <c r="E5" s="9"/>
      <c r="F5" s="9"/>
      <c r="G5" s="9"/>
      <c r="H5" s="6"/>
      <c r="I5" s="6"/>
      <c r="N5" s="21">
        <v>2004</v>
      </c>
      <c r="O5" s="15">
        <v>6614</v>
      </c>
      <c r="P5" s="22">
        <v>7486</v>
      </c>
      <c r="Q5" s="9"/>
      <c r="R5" s="21">
        <v>2004</v>
      </c>
      <c r="S5" s="15">
        <v>3868</v>
      </c>
      <c r="T5" s="22">
        <v>4004</v>
      </c>
    </row>
    <row r="6" spans="1:20" x14ac:dyDescent="0.25">
      <c r="B6" s="9"/>
      <c r="C6" s="9"/>
      <c r="D6" s="9"/>
      <c r="E6" s="9"/>
      <c r="F6" s="9"/>
      <c r="G6" s="9"/>
      <c r="H6" s="6"/>
      <c r="I6" s="6"/>
      <c r="N6" s="21">
        <v>2005</v>
      </c>
      <c r="O6" s="15">
        <v>6946</v>
      </c>
      <c r="P6" s="22">
        <v>7246</v>
      </c>
      <c r="Q6" s="9"/>
      <c r="R6" s="21">
        <v>2005</v>
      </c>
      <c r="S6" s="15">
        <v>3796</v>
      </c>
      <c r="T6" s="22">
        <v>3694</v>
      </c>
    </row>
    <row r="7" spans="1:20" x14ac:dyDescent="0.25">
      <c r="B7" s="9"/>
      <c r="C7" s="9"/>
      <c r="D7" s="9"/>
      <c r="E7" s="9"/>
      <c r="F7" s="9"/>
      <c r="G7" s="9"/>
      <c r="H7" s="6"/>
      <c r="I7" s="6"/>
      <c r="N7" s="21">
        <v>2006</v>
      </c>
      <c r="O7" s="15">
        <v>7170</v>
      </c>
      <c r="P7" s="22">
        <v>7915</v>
      </c>
      <c r="Q7" s="9"/>
      <c r="R7" s="21">
        <v>2006</v>
      </c>
      <c r="S7" s="15">
        <v>3869</v>
      </c>
      <c r="T7" s="22">
        <v>3615</v>
      </c>
    </row>
    <row r="8" spans="1:20" x14ac:dyDescent="0.25">
      <c r="B8" s="9"/>
      <c r="C8" s="9"/>
      <c r="D8" s="9"/>
      <c r="E8" s="9"/>
      <c r="F8" s="9"/>
      <c r="G8" s="9"/>
      <c r="H8" s="6"/>
      <c r="I8" s="6"/>
      <c r="N8" s="21">
        <v>2007</v>
      </c>
      <c r="O8" s="15">
        <v>7405</v>
      </c>
      <c r="P8" s="22">
        <v>8168</v>
      </c>
      <c r="Q8" s="9"/>
      <c r="R8" s="21">
        <v>2007</v>
      </c>
      <c r="S8" s="15">
        <v>4033</v>
      </c>
      <c r="T8" s="22">
        <v>3833</v>
      </c>
    </row>
    <row r="9" spans="1:20" s="10" customFormat="1" ht="15.6" x14ac:dyDescent="0.3">
      <c r="A9" s="1"/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N9" s="23">
        <v>2008</v>
      </c>
      <c r="O9" s="16">
        <v>7798</v>
      </c>
      <c r="P9" s="24">
        <v>8340</v>
      </c>
      <c r="Q9" s="11"/>
      <c r="R9" s="23">
        <v>2008</v>
      </c>
      <c r="S9" s="16">
        <v>4300</v>
      </c>
      <c r="T9" s="24">
        <v>4248</v>
      </c>
    </row>
    <row r="10" spans="1:20" s="10" customFormat="1" ht="15.6" x14ac:dyDescent="0.3">
      <c r="A10" s="1"/>
      <c r="B10" s="2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N10" s="25">
        <v>2009</v>
      </c>
      <c r="O10" s="17">
        <v>8137</v>
      </c>
      <c r="P10" s="26">
        <v>8712</v>
      </c>
      <c r="Q10" s="12"/>
      <c r="R10" s="25">
        <v>2009</v>
      </c>
      <c r="S10" s="17">
        <v>4586</v>
      </c>
      <c r="T10" s="26">
        <v>4808</v>
      </c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21">
        <v>2010</v>
      </c>
      <c r="O11" s="15">
        <v>8533</v>
      </c>
      <c r="P11" s="22">
        <v>9003</v>
      </c>
      <c r="Q11" s="9"/>
      <c r="R11" s="21">
        <v>2010</v>
      </c>
      <c r="S11" s="15">
        <v>4970</v>
      </c>
      <c r="T11" s="22">
        <v>5188</v>
      </c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21">
        <v>2011</v>
      </c>
      <c r="O12" s="15">
        <v>8660</v>
      </c>
      <c r="P12" s="22">
        <v>9342</v>
      </c>
      <c r="Q12" s="9"/>
      <c r="R12" s="21">
        <v>2011</v>
      </c>
      <c r="S12" s="15">
        <v>5216</v>
      </c>
      <c r="T12" s="22">
        <v>4975</v>
      </c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0">
        <v>2012</v>
      </c>
      <c r="O13" s="31">
        <v>8703</v>
      </c>
      <c r="P13" s="32">
        <v>9179</v>
      </c>
      <c r="R13" s="30">
        <v>2012</v>
      </c>
      <c r="S13" s="31">
        <v>5008</v>
      </c>
      <c r="T13" s="32">
        <v>4933</v>
      </c>
    </row>
    <row r="14" spans="1:20" ht="13.8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33">
        <v>2013</v>
      </c>
      <c r="O14" s="27">
        <f>8201+477</f>
        <v>8678</v>
      </c>
      <c r="P14" s="28">
        <f>9092+530</f>
        <v>9622</v>
      </c>
      <c r="R14" s="33">
        <v>2013</v>
      </c>
      <c r="S14" s="27">
        <f>4951+63</f>
        <v>5014</v>
      </c>
      <c r="T14" s="28">
        <f>4802+40</f>
        <v>4842</v>
      </c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4"/>
      <c r="O18" s="35"/>
      <c r="P18" s="35"/>
      <c r="Q18" s="35"/>
      <c r="R18" s="35"/>
      <c r="S18" s="34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6"/>
      <c r="O19" s="37"/>
      <c r="P19" s="37"/>
      <c r="Q19" s="37"/>
      <c r="R19" s="37"/>
      <c r="S19" s="36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6"/>
      <c r="O20" s="38"/>
      <c r="P20" s="38"/>
      <c r="Q20" s="38"/>
      <c r="R20" s="38"/>
      <c r="S20" s="36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6"/>
      <c r="O21" s="39"/>
      <c r="P21" s="39"/>
      <c r="Q21" s="39"/>
      <c r="R21" s="39"/>
      <c r="S21" s="36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9"/>
      <c r="O22" s="9"/>
      <c r="P22" s="9"/>
      <c r="Q22" s="9"/>
      <c r="R22" s="9"/>
      <c r="S22" s="40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9"/>
      <c r="O23" s="9"/>
      <c r="P23" s="9"/>
      <c r="Q23" s="9"/>
      <c r="R23" s="9"/>
      <c r="S23" s="40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9"/>
      <c r="O24" s="9"/>
      <c r="P24" s="9"/>
      <c r="Q24" s="9"/>
      <c r="R24" s="9"/>
      <c r="S24" s="40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9"/>
      <c r="O25" s="9"/>
      <c r="P25" s="9"/>
      <c r="Q25" s="9"/>
      <c r="R25" s="9"/>
      <c r="S25" s="9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9"/>
      <c r="O26" s="9"/>
      <c r="P26" s="9"/>
      <c r="Q26" s="9"/>
      <c r="R26" s="9"/>
      <c r="S26" s="9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9"/>
      <c r="O27" s="9"/>
      <c r="P27" s="9"/>
      <c r="Q27" s="9"/>
      <c r="R27" s="9"/>
      <c r="S27" s="40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9"/>
      <c r="O28" s="9"/>
      <c r="P28" s="9"/>
      <c r="Q28" s="9"/>
      <c r="R28" s="9"/>
      <c r="S28" s="40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9"/>
      <c r="O29" s="9"/>
      <c r="P29" s="9"/>
      <c r="Q29" s="9"/>
      <c r="R29" s="9"/>
      <c r="S29" s="40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9"/>
      <c r="O30" s="9"/>
      <c r="P30" s="9"/>
      <c r="Q30" s="9"/>
      <c r="R30" s="9"/>
      <c r="S30" s="40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40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40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9"/>
      <c r="O33" s="9"/>
      <c r="P33" s="9"/>
      <c r="Q33" s="9"/>
      <c r="R33" s="9"/>
      <c r="S33" s="40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9" x14ac:dyDescent="0.25">
      <c r="A35" s="3"/>
      <c r="B35" s="14" t="s">
        <v>7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9" x14ac:dyDescent="0.25">
      <c r="A36" s="3"/>
      <c r="B36" s="14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9" x14ac:dyDescent="0.25">
      <c r="A37" s="3"/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9" s="10" customFormat="1" ht="15.6" x14ac:dyDescent="0.3">
      <c r="A38" s="1"/>
      <c r="B38" s="1" t="s">
        <v>2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9" s="10" customFormat="1" ht="15.6" x14ac:dyDescent="0.3">
      <c r="A39" s="1"/>
      <c r="B39" s="2" t="s">
        <v>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14" t="s">
        <v>7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14" t="s">
        <v>6</v>
      </c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mergeCells count="8">
    <mergeCell ref="R1:T1"/>
    <mergeCell ref="N1:P1"/>
    <mergeCell ref="N18:N21"/>
    <mergeCell ref="O18:P18"/>
    <mergeCell ref="Q18:R18"/>
    <mergeCell ref="S18:S21"/>
    <mergeCell ref="O19:P19"/>
    <mergeCell ref="Q19:R19"/>
  </mergeCells>
  <phoneticPr fontId="0" type="noConversion"/>
  <printOptions horizontalCentered="1" verticalCentered="1"/>
  <pageMargins left="0.35433070866141736" right="0.35433070866141736" top="0.39370078740157483" bottom="0.59055118110236227" header="0.51181102362204722" footer="0.31496062992125984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4A32B-CC17-45E7-94AC-67AD269714E7}"/>
</file>

<file path=customXml/itemProps2.xml><?xml version="1.0" encoding="utf-8"?>
<ds:datastoreItem xmlns:ds="http://schemas.openxmlformats.org/officeDocument/2006/customXml" ds:itemID="{9819BF05-F448-4052-847A-158EB36C755A}"/>
</file>

<file path=customXml/itemProps3.xml><?xml version="1.0" encoding="utf-8"?>
<ds:datastoreItem xmlns:ds="http://schemas.openxmlformats.org/officeDocument/2006/customXml" ds:itemID="{D54A318F-BDE7-4E23-A5FE-190121EFB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Figuur 3 en 4</vt:lpstr>
      <vt:lpstr>'Figuur 3 en 4'!Print_Area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2009-09-18T06:58:26Z</cp:lastPrinted>
  <dcterms:created xsi:type="dcterms:W3CDTF">2005-09-20T12:08:33Z</dcterms:created>
  <dcterms:modified xsi:type="dcterms:W3CDTF">2013-10-09T08:27:04Z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