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352" windowHeight="5388"/>
  </bookViews>
  <sheets>
    <sheet name="Tabel 7" sheetId="1" r:id="rId1"/>
  </sheets>
  <externalReferences>
    <externalReference r:id="rId2"/>
  </externalReferences>
  <definedNames>
    <definedName name="AccessDatabase" hidden="1">"C:\XLSTabelle\Book1.mdb"</definedName>
    <definedName name="Book1_Tabel9_List">[1]Tabel7!$A$3:$K$72</definedName>
    <definedName name="Button_1">"Book1_Tabel9_List"</definedName>
    <definedName name="Button_2">"Book1_Tabel9_List"</definedName>
    <definedName name="_xlnm.Print_Area" localSheetId="0">'Tabel 7'!$A$1:$M$27</definedName>
  </definedNames>
  <calcPr calcId="145621"/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7" i="1"/>
  <c r="O16" i="1"/>
  <c r="O15" i="1"/>
  <c r="O14" i="1"/>
  <c r="O13" i="1"/>
  <c r="O12" i="1"/>
  <c r="O11" i="1"/>
  <c r="O10" i="1"/>
  <c r="O9" i="1"/>
  <c r="N26" i="1"/>
  <c r="N18" i="1" l="1"/>
  <c r="N27" i="1" l="1"/>
  <c r="O27" i="1" s="1"/>
  <c r="L26" i="1"/>
  <c r="L18" i="1"/>
  <c r="J26" i="1"/>
  <c r="J18" i="1"/>
  <c r="H26" i="1"/>
  <c r="H18" i="1"/>
  <c r="F26" i="1"/>
  <c r="F27" i="1" s="1"/>
  <c r="F18" i="1"/>
  <c r="D26" i="1"/>
  <c r="D18" i="1"/>
  <c r="B26" i="1"/>
  <c r="B18" i="1"/>
  <c r="B27" i="1" s="1"/>
  <c r="O18" i="1" l="1"/>
  <c r="G27" i="1"/>
  <c r="G15" i="1"/>
  <c r="G13" i="1"/>
  <c r="G11" i="1"/>
  <c r="G9" i="1"/>
  <c r="G17" i="1"/>
  <c r="G20" i="1"/>
  <c r="L27" i="1"/>
  <c r="M24" i="1" s="1"/>
  <c r="D27" i="1"/>
  <c r="E13" i="1" s="1"/>
  <c r="G22" i="1"/>
  <c r="J27" i="1"/>
  <c r="K18" i="1" s="1"/>
  <c r="G24" i="1"/>
  <c r="H27" i="1"/>
  <c r="I24" i="1" s="1"/>
  <c r="C27" i="1"/>
  <c r="C26" i="1"/>
  <c r="C22" i="1"/>
  <c r="C17" i="1"/>
  <c r="C13" i="1"/>
  <c r="C9" i="1"/>
  <c r="C24" i="1"/>
  <c r="C20" i="1"/>
  <c r="C15" i="1"/>
  <c r="C11" i="1"/>
  <c r="G26" i="1"/>
  <c r="E26" i="1"/>
  <c r="E24" i="1"/>
  <c r="E17" i="1"/>
  <c r="E15" i="1"/>
  <c r="E9" i="1"/>
  <c r="E27" i="1"/>
  <c r="E25" i="1"/>
  <c r="E23" i="1"/>
  <c r="E12" i="1"/>
  <c r="E10" i="1"/>
  <c r="C10" i="1"/>
  <c r="C12" i="1"/>
  <c r="C14" i="1"/>
  <c r="C16" i="1"/>
  <c r="C18" i="1"/>
  <c r="C21" i="1"/>
  <c r="C23" i="1"/>
  <c r="C25" i="1"/>
  <c r="G10" i="1"/>
  <c r="G12" i="1"/>
  <c r="G14" i="1"/>
  <c r="G16" i="1"/>
  <c r="G18" i="1"/>
  <c r="G21" i="1"/>
  <c r="G23" i="1"/>
  <c r="G25" i="1"/>
  <c r="E20" i="1" l="1"/>
  <c r="E18" i="1"/>
  <c r="E21" i="1"/>
  <c r="E22" i="1"/>
  <c r="E14" i="1"/>
  <c r="E11" i="1"/>
  <c r="E16" i="1"/>
  <c r="K26" i="1"/>
  <c r="M26" i="1"/>
  <c r="M18" i="1"/>
  <c r="M10" i="1"/>
  <c r="M14" i="1"/>
  <c r="M16" i="1"/>
  <c r="M9" i="1"/>
  <c r="M11" i="1"/>
  <c r="M13" i="1"/>
  <c r="M15" i="1"/>
  <c r="M17" i="1"/>
  <c r="M21" i="1"/>
  <c r="M25" i="1"/>
  <c r="M12" i="1"/>
  <c r="M22" i="1"/>
  <c r="M23" i="1"/>
  <c r="M27" i="1"/>
  <c r="M20" i="1"/>
  <c r="K12" i="1"/>
  <c r="K16" i="1"/>
  <c r="K9" i="1"/>
  <c r="K11" i="1"/>
  <c r="K13" i="1"/>
  <c r="K15" i="1"/>
  <c r="K17" i="1"/>
  <c r="K21" i="1"/>
  <c r="K23" i="1"/>
  <c r="K25" i="1"/>
  <c r="K27" i="1"/>
  <c r="K10" i="1"/>
  <c r="K14" i="1"/>
  <c r="K20" i="1"/>
  <c r="K22" i="1"/>
  <c r="K24" i="1"/>
  <c r="I26" i="1"/>
  <c r="I18" i="1"/>
  <c r="I9" i="1"/>
  <c r="I11" i="1"/>
  <c r="I13" i="1"/>
  <c r="I15" i="1"/>
  <c r="I17" i="1"/>
  <c r="I21" i="1"/>
  <c r="I23" i="1"/>
  <c r="I25" i="1"/>
  <c r="I27" i="1"/>
  <c r="I10" i="1"/>
  <c r="I12" i="1"/>
  <c r="I14" i="1"/>
  <c r="I16" i="1"/>
  <c r="I20" i="1"/>
  <c r="I22" i="1"/>
</calcChain>
</file>

<file path=xl/sharedStrings.xml><?xml version="1.0" encoding="utf-8"?>
<sst xmlns="http://schemas.openxmlformats.org/spreadsheetml/2006/main" count="52" uniqueCount="28">
  <si>
    <t xml:space="preserve">TABEL 7: INSKRYWINGS VOLGENS GEOGRAFIESE HERKOMS VAN STUDENT EN JAAR </t>
  </si>
  <si>
    <t>Totaal</t>
  </si>
  <si>
    <t>Geografiese herkoms</t>
  </si>
  <si>
    <t>Getal</t>
  </si>
  <si>
    <t>%</t>
  </si>
  <si>
    <t>Geographical origin</t>
  </si>
  <si>
    <t>Number</t>
  </si>
  <si>
    <t>RSA</t>
  </si>
  <si>
    <t>Kwazulu-Natal</t>
  </si>
  <si>
    <t>Mpumalanga</t>
  </si>
  <si>
    <t>Limpopo</t>
  </si>
  <si>
    <t>Gauteng</t>
  </si>
  <si>
    <t>Botswana</t>
  </si>
  <si>
    <t>Lesotho</t>
  </si>
  <si>
    <t>Swaziland</t>
  </si>
  <si>
    <t>Zimbabwe</t>
  </si>
  <si>
    <r>
      <t>Wes-Kaap/</t>
    </r>
    <r>
      <rPr>
        <i/>
        <sz val="10"/>
        <rFont val="Arial"/>
        <family val="2"/>
      </rPr>
      <t>Western Cape</t>
    </r>
  </si>
  <si>
    <r>
      <t>Noord-Kaap/</t>
    </r>
    <r>
      <rPr>
        <i/>
        <sz val="10"/>
        <rFont val="Arial"/>
        <family val="2"/>
      </rPr>
      <t>Northern Cape</t>
    </r>
  </si>
  <si>
    <r>
      <t>Oos-Kaap/</t>
    </r>
    <r>
      <rPr>
        <i/>
        <sz val="10"/>
        <rFont val="Arial"/>
        <family val="2"/>
      </rPr>
      <t>Eastern Cape</t>
    </r>
  </si>
  <si>
    <r>
      <t>Vrystaat/</t>
    </r>
    <r>
      <rPr>
        <i/>
        <sz val="10"/>
        <rFont val="Arial"/>
        <family val="2"/>
      </rPr>
      <t>Free State</t>
    </r>
  </si>
  <si>
    <r>
      <t>Ander lande/</t>
    </r>
    <r>
      <rPr>
        <b/>
        <i/>
        <sz val="10"/>
        <rFont val="Arial"/>
        <family val="2"/>
      </rPr>
      <t>Other countries</t>
    </r>
  </si>
  <si>
    <r>
      <t>Namibië/</t>
    </r>
    <r>
      <rPr>
        <i/>
        <sz val="10"/>
        <rFont val="Arial"/>
        <family val="2"/>
      </rPr>
      <t>Namibia</t>
    </r>
  </si>
  <si>
    <r>
      <t>Elders/</t>
    </r>
    <r>
      <rPr>
        <i/>
        <sz val="10"/>
        <rFont val="Arial"/>
        <family val="2"/>
      </rPr>
      <t>Elsewhere</t>
    </r>
  </si>
  <si>
    <t>TABLE 7: ENROLMENTS BY GEOGRAPHICAL ORIGIN OF STUDENT AND YEAR</t>
  </si>
  <si>
    <r>
      <t>Noordwes Provinsie/N</t>
    </r>
    <r>
      <rPr>
        <i/>
        <sz val="10"/>
        <rFont val="Arial"/>
        <family val="2"/>
      </rPr>
      <t>orthwest Province</t>
    </r>
  </si>
  <si>
    <r>
      <t xml:space="preserve">TOTAAL
</t>
    </r>
    <r>
      <rPr>
        <b/>
        <i/>
        <sz val="10"/>
        <rFont val="Arial"/>
        <family val="2"/>
      </rPr>
      <t>TOTAL</t>
    </r>
    <r>
      <rPr>
        <b/>
        <sz val="10"/>
        <rFont val="Arial"/>
        <family val="2"/>
      </rPr>
      <t xml:space="preserve"> RSA</t>
    </r>
  </si>
  <si>
    <r>
      <t xml:space="preserve">TOTAAL ANDER LANDE
</t>
    </r>
    <r>
      <rPr>
        <b/>
        <i/>
        <sz val="10"/>
        <rFont val="Arial"/>
        <family val="2"/>
      </rPr>
      <t>TOTAL OTHER COUNTRIES</t>
    </r>
  </si>
  <si>
    <r>
      <t xml:space="preserve">GROOTTOTAAL
</t>
    </r>
    <r>
      <rPr>
        <b/>
        <i/>
        <sz val="10"/>
        <rFont val="Arial"/>
        <family val="2"/>
      </rPr>
      <t>GRAND 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</si>
</sst>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b/>
      <sz val="13"/>
      <name val="Arial"/>
      <family val="2"/>
    </font>
    <font>
      <b/>
      <i/>
      <sz val="13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2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0" fillId="3" borderId="12" xfId="0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64" fontId="3" fillId="4" borderId="20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ns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1"/>
      <sheetName val="Fig1"/>
      <sheetName val="Tabel 2"/>
      <sheetName val="Fig2"/>
      <sheetName val="Tabel3"/>
      <sheetName val="Fig3 "/>
      <sheetName val="Tabel4"/>
      <sheetName val="Fig4"/>
      <sheetName val="Tabel5"/>
      <sheetName val="Fig5"/>
      <sheetName val="Tabel6"/>
      <sheetName val="Fig6"/>
      <sheetName val="Tabel7"/>
      <sheetName val="Fig7"/>
      <sheetName val="Tabel8"/>
      <sheetName val="Fig8"/>
      <sheetName val="Tabel9"/>
      <sheetName val="Fig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KOV-Kategorie</v>
          </cell>
          <cell r="B3" t="str">
            <v>Jaar</v>
          </cell>
          <cell r="C3" t="str">
            <v>Kwalifikasietipe</v>
          </cell>
          <cell r="K3" t="str">
            <v>Totale getal</v>
          </cell>
        </row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 t="str">
            <v>Kwalifikasies</v>
          </cell>
        </row>
        <row r="5">
          <cell r="A5" t="str">
            <v>1.  Landbou en Hernieubare</v>
          </cell>
          <cell r="B5">
            <v>1982</v>
          </cell>
          <cell r="C5">
            <v>0</v>
          </cell>
          <cell r="D5">
            <v>3</v>
          </cell>
          <cell r="E5">
            <v>5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12</v>
          </cell>
          <cell r="K5">
            <v>35</v>
          </cell>
        </row>
        <row r="6">
          <cell r="A6" t="str">
            <v xml:space="preserve">     Natuurlike Hulpbronne</v>
          </cell>
          <cell r="B6">
            <v>1990</v>
          </cell>
          <cell r="C6">
            <v>0</v>
          </cell>
          <cell r="D6">
            <v>3</v>
          </cell>
          <cell r="E6">
            <v>6</v>
          </cell>
          <cell r="F6">
            <v>1</v>
          </cell>
          <cell r="G6">
            <v>0</v>
          </cell>
          <cell r="H6">
            <v>9</v>
          </cell>
          <cell r="I6">
            <v>7</v>
          </cell>
          <cell r="J6">
            <v>13</v>
          </cell>
          <cell r="K6">
            <v>39</v>
          </cell>
        </row>
        <row r="7">
          <cell r="B7">
            <v>1998</v>
          </cell>
          <cell r="C7">
            <v>0</v>
          </cell>
          <cell r="D7">
            <v>2</v>
          </cell>
          <cell r="E7">
            <v>5</v>
          </cell>
          <cell r="F7">
            <v>1</v>
          </cell>
          <cell r="G7">
            <v>0</v>
          </cell>
          <cell r="H7">
            <v>10</v>
          </cell>
          <cell r="I7">
            <v>12</v>
          </cell>
          <cell r="J7">
            <v>15</v>
          </cell>
          <cell r="K7">
            <v>45</v>
          </cell>
        </row>
        <row r="8">
          <cell r="A8" t="str">
            <v>2.  Argitektuur en Omgewings-</v>
          </cell>
          <cell r="B8">
            <v>1982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1</v>
          </cell>
          <cell r="K8">
            <v>2</v>
          </cell>
        </row>
        <row r="9">
          <cell r="A9" t="str">
            <v xml:space="preserve">    ontwerp</v>
          </cell>
          <cell r="B9">
            <v>1990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1</v>
          </cell>
          <cell r="K9">
            <v>2</v>
          </cell>
        </row>
        <row r="10">
          <cell r="B10">
            <v>1998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1</v>
          </cell>
          <cell r="K10">
            <v>3</v>
          </cell>
        </row>
        <row r="11">
          <cell r="A11" t="str">
            <v xml:space="preserve">3.  Beeldende en Uitvoerende </v>
          </cell>
          <cell r="B11">
            <v>1982</v>
          </cell>
          <cell r="C11">
            <v>5</v>
          </cell>
          <cell r="D11">
            <v>2</v>
          </cell>
          <cell r="E11">
            <v>2</v>
          </cell>
          <cell r="F11">
            <v>1</v>
          </cell>
          <cell r="G11">
            <v>0</v>
          </cell>
          <cell r="H11">
            <v>3</v>
          </cell>
          <cell r="I11">
            <v>3</v>
          </cell>
          <cell r="J11">
            <v>2</v>
          </cell>
          <cell r="K11">
            <v>18</v>
          </cell>
        </row>
        <row r="12">
          <cell r="A12" t="str">
            <v xml:space="preserve">     Kunste</v>
          </cell>
          <cell r="B12">
            <v>1990</v>
          </cell>
          <cell r="C12">
            <v>5</v>
          </cell>
          <cell r="D12">
            <v>2</v>
          </cell>
          <cell r="E12">
            <v>3</v>
          </cell>
          <cell r="F12">
            <v>1</v>
          </cell>
          <cell r="G12">
            <v>0</v>
          </cell>
          <cell r="H12">
            <v>3</v>
          </cell>
          <cell r="I12">
            <v>3</v>
          </cell>
          <cell r="J12">
            <v>2</v>
          </cell>
          <cell r="K12">
            <v>19</v>
          </cell>
        </row>
        <row r="13">
          <cell r="B13">
            <v>1998</v>
          </cell>
          <cell r="C13">
            <v>4</v>
          </cell>
          <cell r="D13">
            <v>2</v>
          </cell>
          <cell r="E13">
            <v>5</v>
          </cell>
          <cell r="F13">
            <v>2</v>
          </cell>
          <cell r="G13">
            <v>0</v>
          </cell>
          <cell r="H13">
            <v>4</v>
          </cell>
          <cell r="I13">
            <v>3</v>
          </cell>
          <cell r="J13">
            <v>2</v>
          </cell>
          <cell r="K13">
            <v>22</v>
          </cell>
        </row>
        <row r="14">
          <cell r="A14" t="str">
            <v>4.  Sake-, Handels- en Bestuurs-</v>
          </cell>
          <cell r="B14">
            <v>1982</v>
          </cell>
          <cell r="C14">
            <v>2</v>
          </cell>
          <cell r="D14">
            <v>5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I14">
            <v>6</v>
          </cell>
          <cell r="J14">
            <v>6</v>
          </cell>
          <cell r="K14">
            <v>25</v>
          </cell>
        </row>
        <row r="15">
          <cell r="A15" t="str">
            <v xml:space="preserve">     wetenskappe</v>
          </cell>
          <cell r="B15">
            <v>1990</v>
          </cell>
          <cell r="C15">
            <v>2</v>
          </cell>
          <cell r="D15">
            <v>5</v>
          </cell>
          <cell r="E15">
            <v>0</v>
          </cell>
          <cell r="F15">
            <v>0</v>
          </cell>
          <cell r="G15">
            <v>0</v>
          </cell>
          <cell r="H15">
            <v>7</v>
          </cell>
          <cell r="I15">
            <v>7</v>
          </cell>
          <cell r="J15">
            <v>7</v>
          </cell>
          <cell r="K15">
            <v>28</v>
          </cell>
        </row>
        <row r="16">
          <cell r="B16">
            <v>1998</v>
          </cell>
          <cell r="C16">
            <v>6</v>
          </cell>
          <cell r="D16">
            <v>6</v>
          </cell>
          <cell r="E16">
            <v>3</v>
          </cell>
          <cell r="F16">
            <v>0</v>
          </cell>
          <cell r="G16">
            <v>1</v>
          </cell>
          <cell r="H16">
            <v>5</v>
          </cell>
          <cell r="I16">
            <v>6</v>
          </cell>
          <cell r="J16">
            <v>3</v>
          </cell>
          <cell r="K16">
            <v>30</v>
          </cell>
        </row>
        <row r="17">
          <cell r="A17" t="str">
            <v>5.  Kommunikasie</v>
          </cell>
          <cell r="B17">
            <v>1982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0</v>
          </cell>
          <cell r="K17">
            <v>2</v>
          </cell>
        </row>
        <row r="18">
          <cell r="B18">
            <v>1990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4</v>
          </cell>
        </row>
        <row r="19">
          <cell r="B19">
            <v>1998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  <cell r="I19">
            <v>2</v>
          </cell>
          <cell r="J19">
            <v>1</v>
          </cell>
          <cell r="K19">
            <v>4</v>
          </cell>
        </row>
        <row r="20">
          <cell r="A20" t="str">
            <v xml:space="preserve">6.  Rekenaarwetenskap en </v>
          </cell>
          <cell r="B20">
            <v>1982</v>
          </cell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2</v>
          </cell>
          <cell r="I20">
            <v>2</v>
          </cell>
          <cell r="J20">
            <v>3</v>
          </cell>
          <cell r="K20">
            <v>9</v>
          </cell>
        </row>
        <row r="21">
          <cell r="A21" t="str">
            <v xml:space="preserve">     Dataverwerking</v>
          </cell>
          <cell r="B21">
            <v>1990</v>
          </cell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2</v>
          </cell>
          <cell r="J21">
            <v>3</v>
          </cell>
          <cell r="K21">
            <v>9</v>
          </cell>
        </row>
        <row r="22">
          <cell r="B22">
            <v>1998</v>
          </cell>
          <cell r="C22">
            <v>3</v>
          </cell>
          <cell r="D22">
            <v>1</v>
          </cell>
          <cell r="E22">
            <v>5</v>
          </cell>
          <cell r="F22">
            <v>1</v>
          </cell>
          <cell r="G22">
            <v>1</v>
          </cell>
          <cell r="H22">
            <v>0</v>
          </cell>
          <cell r="I22">
            <v>2</v>
          </cell>
          <cell r="J22">
            <v>3</v>
          </cell>
          <cell r="K22">
            <v>16</v>
          </cell>
        </row>
        <row r="23">
          <cell r="A23" t="str">
            <v>7.  Opvoedkunde</v>
          </cell>
          <cell r="B23">
            <v>1982</v>
          </cell>
          <cell r="C23">
            <v>3</v>
          </cell>
          <cell r="D23">
            <v>0</v>
          </cell>
          <cell r="E23">
            <v>4</v>
          </cell>
          <cell r="F23">
            <v>6</v>
          </cell>
          <cell r="G23">
            <v>1</v>
          </cell>
          <cell r="H23">
            <v>0</v>
          </cell>
          <cell r="I23">
            <v>1</v>
          </cell>
          <cell r="J23">
            <v>1</v>
          </cell>
          <cell r="K23">
            <v>16</v>
          </cell>
        </row>
        <row r="24">
          <cell r="B24">
            <v>1990</v>
          </cell>
          <cell r="C24">
            <v>5</v>
          </cell>
          <cell r="D24">
            <v>0</v>
          </cell>
          <cell r="E24">
            <v>5</v>
          </cell>
          <cell r="F24">
            <v>13</v>
          </cell>
          <cell r="G24">
            <v>1</v>
          </cell>
          <cell r="H24">
            <v>0</v>
          </cell>
          <cell r="I24">
            <v>1</v>
          </cell>
          <cell r="J24">
            <v>2</v>
          </cell>
          <cell r="K24">
            <v>27</v>
          </cell>
        </row>
        <row r="25">
          <cell r="B25">
            <v>1998</v>
          </cell>
          <cell r="C25">
            <v>3</v>
          </cell>
          <cell r="D25">
            <v>0</v>
          </cell>
          <cell r="E25">
            <v>5</v>
          </cell>
          <cell r="F25">
            <v>1</v>
          </cell>
          <cell r="G25">
            <v>1</v>
          </cell>
          <cell r="H25">
            <v>0</v>
          </cell>
          <cell r="I25">
            <v>2</v>
          </cell>
          <cell r="J25">
            <v>2</v>
          </cell>
          <cell r="K25">
            <v>14</v>
          </cell>
        </row>
        <row r="26">
          <cell r="A26" t="str">
            <v>8.  Ingenieurswese en</v>
          </cell>
          <cell r="B26">
            <v>1982</v>
          </cell>
          <cell r="C26">
            <v>0</v>
          </cell>
          <cell r="D26">
            <v>0</v>
          </cell>
          <cell r="E26">
            <v>2</v>
          </cell>
          <cell r="F26">
            <v>0</v>
          </cell>
          <cell r="G26">
            <v>0</v>
          </cell>
          <cell r="H26">
            <v>1</v>
          </cell>
          <cell r="I26">
            <v>1</v>
          </cell>
          <cell r="J26">
            <v>2</v>
          </cell>
          <cell r="K26">
            <v>6</v>
          </cell>
        </row>
        <row r="27">
          <cell r="A27" t="str">
            <v xml:space="preserve">     Tegnologie</v>
          </cell>
          <cell r="B27">
            <v>1990</v>
          </cell>
          <cell r="C27">
            <v>0</v>
          </cell>
          <cell r="D27">
            <v>0</v>
          </cell>
          <cell r="E27">
            <v>2</v>
          </cell>
          <cell r="F27">
            <v>1</v>
          </cell>
          <cell r="G27">
            <v>0</v>
          </cell>
          <cell r="H27">
            <v>2</v>
          </cell>
          <cell r="I27">
            <v>2</v>
          </cell>
          <cell r="J27">
            <v>2</v>
          </cell>
          <cell r="K27">
            <v>9</v>
          </cell>
        </row>
        <row r="28">
          <cell r="B28">
            <v>1998</v>
          </cell>
          <cell r="C28">
            <v>0</v>
          </cell>
          <cell r="D28">
            <v>1</v>
          </cell>
          <cell r="E28">
            <v>3</v>
          </cell>
          <cell r="F28">
            <v>1</v>
          </cell>
          <cell r="G28">
            <v>0</v>
          </cell>
          <cell r="H28">
            <v>0</v>
          </cell>
          <cell r="I28">
            <v>3</v>
          </cell>
          <cell r="J28">
            <v>3</v>
          </cell>
          <cell r="K28">
            <v>11</v>
          </cell>
        </row>
        <row r="29">
          <cell r="A29" t="str">
            <v xml:space="preserve">9.  Gesondheidsorg en </v>
          </cell>
          <cell r="B29">
            <v>1982</v>
          </cell>
          <cell r="C29">
            <v>5</v>
          </cell>
          <cell r="D29">
            <v>0</v>
          </cell>
          <cell r="E29">
            <v>6</v>
          </cell>
          <cell r="F29">
            <v>3</v>
          </cell>
          <cell r="G29">
            <v>0</v>
          </cell>
          <cell r="H29">
            <v>4</v>
          </cell>
          <cell r="I29">
            <v>7</v>
          </cell>
          <cell r="J29">
            <v>9</v>
          </cell>
          <cell r="K29">
            <v>34</v>
          </cell>
        </row>
        <row r="30">
          <cell r="A30" t="str">
            <v xml:space="preserve">     Gesondheidswetenskap</v>
          </cell>
          <cell r="B30">
            <v>1990</v>
          </cell>
          <cell r="C30">
            <v>5</v>
          </cell>
          <cell r="D30">
            <v>0</v>
          </cell>
          <cell r="E30">
            <v>9</v>
          </cell>
          <cell r="F30">
            <v>5</v>
          </cell>
          <cell r="G30">
            <v>0</v>
          </cell>
          <cell r="H30">
            <v>5</v>
          </cell>
          <cell r="I30">
            <v>8</v>
          </cell>
          <cell r="J30">
            <v>12</v>
          </cell>
          <cell r="K30">
            <v>44</v>
          </cell>
        </row>
        <row r="31">
          <cell r="B31">
            <v>1998</v>
          </cell>
          <cell r="C31">
            <v>4</v>
          </cell>
          <cell r="D31">
            <v>0</v>
          </cell>
          <cell r="E31">
            <v>8</v>
          </cell>
          <cell r="F31">
            <v>2</v>
          </cell>
          <cell r="G31">
            <v>0</v>
          </cell>
          <cell r="H31">
            <v>7</v>
          </cell>
          <cell r="I31">
            <v>8</v>
          </cell>
          <cell r="J31">
            <v>6</v>
          </cell>
          <cell r="K31">
            <v>35</v>
          </cell>
        </row>
        <row r="32">
          <cell r="A32" t="str">
            <v>10.  Huishoudkunde</v>
          </cell>
          <cell r="B32">
            <v>1982</v>
          </cell>
          <cell r="C32">
            <v>0</v>
          </cell>
          <cell r="D32">
            <v>0</v>
          </cell>
          <cell r="E32">
            <v>4</v>
          </cell>
          <cell r="F32">
            <v>0</v>
          </cell>
          <cell r="G32">
            <v>0</v>
          </cell>
          <cell r="H32">
            <v>3</v>
          </cell>
          <cell r="I32">
            <v>3</v>
          </cell>
          <cell r="J32">
            <v>4</v>
          </cell>
          <cell r="K32">
            <v>14</v>
          </cell>
        </row>
        <row r="33">
          <cell r="B33">
            <v>1990</v>
          </cell>
          <cell r="C33">
            <v>0</v>
          </cell>
          <cell r="D33">
            <v>1</v>
          </cell>
          <cell r="E33">
            <v>3</v>
          </cell>
          <cell r="F33">
            <v>0</v>
          </cell>
          <cell r="G33">
            <v>0</v>
          </cell>
          <cell r="H33">
            <v>3</v>
          </cell>
          <cell r="I33">
            <v>4</v>
          </cell>
          <cell r="J33">
            <v>4</v>
          </cell>
          <cell r="K33">
            <v>15</v>
          </cell>
        </row>
        <row r="34">
          <cell r="B34">
            <v>1998</v>
          </cell>
          <cell r="C34">
            <v>0</v>
          </cell>
          <cell r="D34">
            <v>0</v>
          </cell>
          <cell r="E34">
            <v>4</v>
          </cell>
          <cell r="F34">
            <v>0</v>
          </cell>
          <cell r="G34">
            <v>0</v>
          </cell>
          <cell r="H34">
            <v>3</v>
          </cell>
          <cell r="I34">
            <v>3</v>
          </cell>
          <cell r="J34">
            <v>4</v>
          </cell>
          <cell r="K34">
            <v>14</v>
          </cell>
        </row>
        <row r="35">
          <cell r="A35" t="str">
            <v>11.  Nywerheidskuns, -ambagte</v>
          </cell>
          <cell r="B35">
            <v>1982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 xml:space="preserve">      en -tegnologie</v>
          </cell>
          <cell r="B36">
            <v>1990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>
            <v>1998</v>
          </cell>
          <cell r="C37">
            <v>0</v>
          </cell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3</v>
          </cell>
          <cell r="I37">
            <v>4</v>
          </cell>
          <cell r="J37">
            <v>3</v>
          </cell>
          <cell r="K37">
            <v>14</v>
          </cell>
        </row>
        <row r="38">
          <cell r="A38" t="str">
            <v xml:space="preserve">12.  Tale, Linguistiek en </v>
          </cell>
          <cell r="B38">
            <v>1982</v>
          </cell>
          <cell r="C38">
            <v>0</v>
          </cell>
          <cell r="D38">
            <v>1</v>
          </cell>
          <cell r="E38">
            <v>0</v>
          </cell>
          <cell r="F38">
            <v>1</v>
          </cell>
          <cell r="G38">
            <v>0</v>
          </cell>
          <cell r="H38">
            <v>1</v>
          </cell>
          <cell r="I38">
            <v>1</v>
          </cell>
          <cell r="J38">
            <v>2</v>
          </cell>
          <cell r="K38">
            <v>6</v>
          </cell>
        </row>
        <row r="39">
          <cell r="A39" t="str">
            <v xml:space="preserve">       Letterkunde</v>
          </cell>
          <cell r="B39">
            <v>1990</v>
          </cell>
          <cell r="C39">
            <v>0</v>
          </cell>
          <cell r="D39">
            <v>1</v>
          </cell>
          <cell r="E39">
            <v>0</v>
          </cell>
          <cell r="F39">
            <v>3</v>
          </cell>
          <cell r="G39">
            <v>0</v>
          </cell>
          <cell r="H39">
            <v>1</v>
          </cell>
          <cell r="I39">
            <v>1</v>
          </cell>
          <cell r="J39">
            <v>2</v>
          </cell>
          <cell r="K39">
            <v>8</v>
          </cell>
        </row>
        <row r="40">
          <cell r="B40">
            <v>1998</v>
          </cell>
          <cell r="C40">
            <v>0</v>
          </cell>
          <cell r="D40">
            <v>4</v>
          </cell>
          <cell r="E40">
            <v>5</v>
          </cell>
          <cell r="F40">
            <v>3</v>
          </cell>
          <cell r="G40">
            <v>3</v>
          </cell>
          <cell r="H40">
            <v>1</v>
          </cell>
          <cell r="I40">
            <v>2</v>
          </cell>
          <cell r="J40">
            <v>2</v>
          </cell>
          <cell r="K40">
            <v>20</v>
          </cell>
        </row>
        <row r="43">
          <cell r="A43" t="str">
            <v>Kwalifikasietipes</v>
          </cell>
          <cell r="F43" t="str">
            <v>Opmerking: ’n Spesifieke kwalifikasie word ooreenkomstig die hoofvakke by ’n bepaalde KOV-kategorie ingedeel.</v>
          </cell>
        </row>
        <row r="44">
          <cell r="A44" t="str">
            <v>1.  Voorgraadse diploma of sertifikaat</v>
          </cell>
        </row>
        <row r="45">
          <cell r="A45" t="str">
            <v xml:space="preserve">2. Algemene akademiese eerste </v>
          </cell>
        </row>
        <row r="46">
          <cell r="A46" t="str">
            <v xml:space="preserve">    Baccalaureusgraad</v>
          </cell>
        </row>
        <row r="47">
          <cell r="A47" t="str">
            <v>3. Professionele eerste Baccalaureusgraad</v>
          </cell>
        </row>
        <row r="48">
          <cell r="A48" t="str">
            <v>4. Nagraadse diploma of sertifikaat</v>
          </cell>
        </row>
        <row r="49">
          <cell r="A49" t="str">
            <v>5. Nagraadse Baccalaureusgraad</v>
          </cell>
        </row>
        <row r="50">
          <cell r="A50" t="str">
            <v>6. Honneursgraad</v>
          </cell>
        </row>
        <row r="51">
          <cell r="A51" t="str">
            <v>7. Meestersgraad</v>
          </cell>
        </row>
        <row r="52">
          <cell r="A52" t="str">
            <v>8. Doktorsgraad</v>
          </cell>
        </row>
        <row r="57">
          <cell r="A57" t="str">
            <v xml:space="preserve">        </v>
          </cell>
          <cell r="B57">
            <v>1982</v>
          </cell>
          <cell r="E57">
            <v>1990</v>
          </cell>
          <cell r="H57">
            <v>1998</v>
          </cell>
        </row>
        <row r="58">
          <cell r="A58" t="str">
            <v>Voorgraadse diploma of sertifikaat</v>
          </cell>
          <cell r="B58">
            <v>5.8</v>
          </cell>
          <cell r="D58" t="str">
            <v>Voorgraadse diploma of sertifikaat</v>
          </cell>
          <cell r="E58">
            <v>5.7</v>
          </cell>
          <cell r="G58" t="str">
            <v>Voorgraadse diploma of sertifikaat</v>
          </cell>
          <cell r="H58">
            <v>5.9</v>
          </cell>
        </row>
        <row r="59">
          <cell r="A59" t="str">
            <v>Algemene akademiese eerste Baccalaureusgraad</v>
          </cell>
          <cell r="B59">
            <v>13</v>
          </cell>
          <cell r="D59" t="str">
            <v>Algemene akademiese eerste Baccalaureusgraad</v>
          </cell>
          <cell r="E59">
            <v>12.1</v>
          </cell>
          <cell r="G59" t="str">
            <v>Algemene akademiese eerste Baccalaureusgraad</v>
          </cell>
          <cell r="H59">
            <v>12.9</v>
          </cell>
        </row>
        <row r="60">
          <cell r="A60" t="str">
            <v>Professionele eerste Baccalaureusgraad</v>
          </cell>
          <cell r="B60">
            <v>9.9</v>
          </cell>
          <cell r="D60" t="str">
            <v>Professionele eerste Baccalaureusgraad</v>
          </cell>
          <cell r="E60">
            <v>10.6</v>
          </cell>
          <cell r="G60" t="str">
            <v>Professionele eerste Baccalaureusgraad</v>
          </cell>
          <cell r="H60">
            <v>18.100000000000001</v>
          </cell>
        </row>
        <row r="61">
          <cell r="A61" t="str">
            <v>Nagraadse diploma of sertifikaat</v>
          </cell>
          <cell r="B61">
            <v>5.8</v>
          </cell>
          <cell r="D61" t="str">
            <v>Nagraadse diploma of sertifikaat</v>
          </cell>
          <cell r="E61">
            <v>9.5</v>
          </cell>
          <cell r="G61" t="str">
            <v>Nagraadse diploma of sertifikaat</v>
          </cell>
          <cell r="H61">
            <v>4.5999999999999996</v>
          </cell>
        </row>
        <row r="62">
          <cell r="A62" t="str">
            <v>Nagraadse Baccalaureusgraad</v>
          </cell>
          <cell r="B62">
            <v>1</v>
          </cell>
          <cell r="D62" t="str">
            <v>Nagraadse Baccalaureusgraad</v>
          </cell>
          <cell r="E62">
            <v>1.1000000000000001</v>
          </cell>
          <cell r="G62" t="str">
            <v>Nagraadse Baccalaureusgraad</v>
          </cell>
          <cell r="H62">
            <v>3.4</v>
          </cell>
        </row>
        <row r="63">
          <cell r="A63" t="str">
            <v>Honneursgraad</v>
          </cell>
          <cell r="B63">
            <v>18.5</v>
          </cell>
          <cell r="D63" t="str">
            <v>Honneursgraad</v>
          </cell>
          <cell r="E63">
            <v>17.5</v>
          </cell>
          <cell r="G63" t="str">
            <v>Honneursgraad</v>
          </cell>
          <cell r="H63">
            <v>14.9</v>
          </cell>
        </row>
        <row r="64">
          <cell r="A64" t="str">
            <v>Meestersgraad</v>
          </cell>
          <cell r="B64">
            <v>20.9</v>
          </cell>
          <cell r="D64" t="str">
            <v>Meestersgraad</v>
          </cell>
          <cell r="E64">
            <v>19.3</v>
          </cell>
          <cell r="G64" t="str">
            <v>Meestersgraad</v>
          </cell>
          <cell r="H64">
            <v>19.8</v>
          </cell>
        </row>
        <row r="65">
          <cell r="A65" t="str">
            <v>Doktorsgraad</v>
          </cell>
          <cell r="B65">
            <v>25</v>
          </cell>
          <cell r="D65" t="str">
            <v>Doktorsgraad</v>
          </cell>
          <cell r="E65">
            <v>24.1</v>
          </cell>
          <cell r="G65" t="str">
            <v>Doktorsgraad</v>
          </cell>
          <cell r="H65">
            <v>20.5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1"/>
  <sheetViews>
    <sheetView tabSelected="1" zoomScale="75" zoomScaleNormal="75" zoomScaleSheetLayoutView="65" workbookViewId="0"/>
  </sheetViews>
  <sheetFormatPr defaultColWidth="9.109375" defaultRowHeight="13.2" x14ac:dyDescent="0.25"/>
  <cols>
    <col min="1" max="1" width="35.77734375" style="3" customWidth="1"/>
    <col min="2" max="2" width="10.6640625" style="3" customWidth="1"/>
    <col min="3" max="4" width="9.88671875" style="3" customWidth="1"/>
    <col min="5" max="5" width="9.44140625" style="3" customWidth="1"/>
    <col min="6" max="6" width="10" style="3" customWidth="1"/>
    <col min="7" max="7" width="10.6640625" style="3" customWidth="1"/>
    <col min="8" max="8" width="10" style="3" customWidth="1"/>
    <col min="9" max="9" width="10.88671875" style="3" customWidth="1"/>
    <col min="10" max="16384" width="9.109375" style="3"/>
  </cols>
  <sheetData>
    <row r="1" spans="1:15" s="1" customFormat="1" ht="16.8" x14ac:dyDescent="0.25">
      <c r="A1" s="1" t="s">
        <v>0</v>
      </c>
    </row>
    <row r="2" spans="1:15" s="1" customFormat="1" ht="16.8" x14ac:dyDescent="0.25">
      <c r="A2" s="2" t="s">
        <v>23</v>
      </c>
    </row>
    <row r="3" spans="1:15" ht="13.8" thickBot="1" x14ac:dyDescent="0.3">
      <c r="B3" s="11"/>
      <c r="C3" s="11"/>
    </row>
    <row r="4" spans="1:15" s="4" customFormat="1" x14ac:dyDescent="0.25">
      <c r="A4" s="22"/>
      <c r="B4" s="23">
        <v>2006</v>
      </c>
      <c r="C4" s="24"/>
      <c r="D4" s="23">
        <v>2007</v>
      </c>
      <c r="E4" s="24"/>
      <c r="F4" s="23">
        <v>2008</v>
      </c>
      <c r="G4" s="24"/>
      <c r="H4" s="23">
        <v>2009</v>
      </c>
      <c r="I4" s="24"/>
      <c r="J4" s="23">
        <v>2010</v>
      </c>
      <c r="K4" s="24"/>
      <c r="L4" s="23">
        <v>2011</v>
      </c>
      <c r="M4" s="24"/>
      <c r="N4" s="23">
        <v>2012</v>
      </c>
      <c r="O4" s="24"/>
    </row>
    <row r="5" spans="1:15" s="4" customFormat="1" x14ac:dyDescent="0.25">
      <c r="A5" s="25"/>
      <c r="B5" s="26" t="s">
        <v>1</v>
      </c>
      <c r="C5" s="27"/>
      <c r="D5" s="26" t="s">
        <v>1</v>
      </c>
      <c r="E5" s="27"/>
      <c r="F5" s="26" t="s">
        <v>1</v>
      </c>
      <c r="G5" s="27"/>
      <c r="H5" s="26" t="s">
        <v>1</v>
      </c>
      <c r="I5" s="27"/>
      <c r="J5" s="26" t="s">
        <v>1</v>
      </c>
      <c r="K5" s="27"/>
      <c r="L5" s="26" t="s">
        <v>1</v>
      </c>
      <c r="M5" s="27"/>
      <c r="N5" s="26" t="s">
        <v>1</v>
      </c>
      <c r="O5" s="27"/>
    </row>
    <row r="6" spans="1:15" s="4" customFormat="1" x14ac:dyDescent="0.25">
      <c r="A6" s="25" t="s">
        <v>2</v>
      </c>
      <c r="B6" s="28" t="s">
        <v>3</v>
      </c>
      <c r="C6" s="29" t="s">
        <v>4</v>
      </c>
      <c r="D6" s="28" t="s">
        <v>3</v>
      </c>
      <c r="E6" s="29" t="s">
        <v>4</v>
      </c>
      <c r="F6" s="28" t="s">
        <v>3</v>
      </c>
      <c r="G6" s="29" t="s">
        <v>4</v>
      </c>
      <c r="H6" s="28" t="s">
        <v>3</v>
      </c>
      <c r="I6" s="29" t="s">
        <v>4</v>
      </c>
      <c r="J6" s="28" t="s">
        <v>3</v>
      </c>
      <c r="K6" s="29" t="s">
        <v>4</v>
      </c>
      <c r="L6" s="28" t="s">
        <v>3</v>
      </c>
      <c r="M6" s="29" t="s">
        <v>4</v>
      </c>
      <c r="N6" s="28" t="s">
        <v>3</v>
      </c>
      <c r="O6" s="29" t="s">
        <v>4</v>
      </c>
    </row>
    <row r="7" spans="1:15" s="4" customFormat="1" ht="13.5" customHeight="1" thickBot="1" x14ac:dyDescent="0.3">
      <c r="A7" s="30" t="s">
        <v>5</v>
      </c>
      <c r="B7" s="33" t="s">
        <v>6</v>
      </c>
      <c r="C7" s="34"/>
      <c r="D7" s="33" t="s">
        <v>6</v>
      </c>
      <c r="E7" s="34"/>
      <c r="F7" s="33" t="s">
        <v>6</v>
      </c>
      <c r="G7" s="34"/>
      <c r="H7" s="33" t="s">
        <v>6</v>
      </c>
      <c r="I7" s="34"/>
      <c r="J7" s="33" t="s">
        <v>6</v>
      </c>
      <c r="K7" s="34"/>
      <c r="L7" s="33" t="s">
        <v>6</v>
      </c>
      <c r="M7" s="34"/>
      <c r="N7" s="33" t="s">
        <v>6</v>
      </c>
      <c r="O7" s="34"/>
    </row>
    <row r="8" spans="1:15" s="5" customFormat="1" x14ac:dyDescent="0.25">
      <c r="A8" s="15" t="s">
        <v>7</v>
      </c>
      <c r="B8" s="31"/>
      <c r="C8" s="32"/>
      <c r="D8" s="31"/>
      <c r="E8" s="32"/>
      <c r="F8" s="31"/>
      <c r="G8" s="32"/>
      <c r="H8" s="31"/>
      <c r="I8" s="32"/>
      <c r="J8" s="31"/>
      <c r="K8" s="32"/>
      <c r="L8" s="31"/>
      <c r="M8" s="32"/>
      <c r="N8" s="31"/>
      <c r="O8" s="32"/>
    </row>
    <row r="9" spans="1:15" s="5" customFormat="1" ht="24.9" customHeight="1" x14ac:dyDescent="0.25">
      <c r="A9" s="16" t="s">
        <v>16</v>
      </c>
      <c r="B9" s="12">
        <v>14549</v>
      </c>
      <c r="C9" s="6">
        <f t="shared" ref="C9:E18" si="0">B9/B$27*100</f>
        <v>64.464530993841109</v>
      </c>
      <c r="D9" s="12">
        <v>14974</v>
      </c>
      <c r="E9" s="6">
        <f t="shared" si="0"/>
        <v>63.884978028072872</v>
      </c>
      <c r="F9" s="12">
        <v>16059</v>
      </c>
      <c r="G9" s="6">
        <f t="shared" ref="G9:I18" si="1">F9/F$27*100</f>
        <v>65.053066515433841</v>
      </c>
      <c r="H9" s="12">
        <v>16869</v>
      </c>
      <c r="I9" s="6">
        <f t="shared" si="1"/>
        <v>64.279998475784012</v>
      </c>
      <c r="J9" s="12">
        <v>17715</v>
      </c>
      <c r="K9" s="6">
        <f t="shared" ref="K9:K18" si="2">J9/J$27*100</f>
        <v>63.966924243518456</v>
      </c>
      <c r="L9" s="12">
        <v>17799</v>
      </c>
      <c r="M9" s="6">
        <f t="shared" ref="M9:M18" si="3">L9/L$27*100</f>
        <v>63.132692512325747</v>
      </c>
      <c r="N9" s="12">
        <v>17596</v>
      </c>
      <c r="O9" s="6">
        <f>N9/$N$27*100</f>
        <v>63.242640980483777</v>
      </c>
    </row>
    <row r="10" spans="1:15" s="5" customFormat="1" ht="24.9" customHeight="1" x14ac:dyDescent="0.25">
      <c r="A10" s="17" t="s">
        <v>17</v>
      </c>
      <c r="B10" s="12">
        <v>600</v>
      </c>
      <c r="C10" s="6">
        <f t="shared" si="0"/>
        <v>2.6585138907350792</v>
      </c>
      <c r="D10" s="12">
        <v>598</v>
      </c>
      <c r="E10" s="6">
        <f t="shared" si="0"/>
        <v>2.5513033832501386</v>
      </c>
      <c r="F10" s="12">
        <v>736</v>
      </c>
      <c r="G10" s="6">
        <f t="shared" si="1"/>
        <v>2.9814469739933567</v>
      </c>
      <c r="H10" s="12">
        <v>735</v>
      </c>
      <c r="I10" s="6">
        <f t="shared" si="1"/>
        <v>2.8007468658308885</v>
      </c>
      <c r="J10" s="12">
        <v>700</v>
      </c>
      <c r="K10" s="6">
        <f t="shared" si="2"/>
        <v>2.5276233119087168</v>
      </c>
      <c r="L10" s="12">
        <v>689</v>
      </c>
      <c r="M10" s="6">
        <f t="shared" si="3"/>
        <v>2.4438690455077503</v>
      </c>
      <c r="N10" s="12">
        <v>659</v>
      </c>
      <c r="O10" s="6">
        <f t="shared" ref="O10:O17" si="4">N10/$N$27*100</f>
        <v>2.3685440103511484</v>
      </c>
    </row>
    <row r="11" spans="1:15" s="5" customFormat="1" ht="24.9" customHeight="1" x14ac:dyDescent="0.25">
      <c r="A11" s="17" t="s">
        <v>18</v>
      </c>
      <c r="B11" s="12">
        <v>1259</v>
      </c>
      <c r="C11" s="6">
        <f t="shared" si="0"/>
        <v>5.5784483140591075</v>
      </c>
      <c r="D11" s="12">
        <v>1331</v>
      </c>
      <c r="E11" s="6">
        <f t="shared" si="0"/>
        <v>5.6785699048594225</v>
      </c>
      <c r="F11" s="12">
        <v>1424</v>
      </c>
      <c r="G11" s="6">
        <f t="shared" si="1"/>
        <v>5.7684517540306253</v>
      </c>
      <c r="H11" s="12">
        <v>1549</v>
      </c>
      <c r="I11" s="6">
        <f t="shared" si="1"/>
        <v>5.9025263879891776</v>
      </c>
      <c r="J11" s="12">
        <v>1604</v>
      </c>
      <c r="K11" s="6">
        <f t="shared" si="2"/>
        <v>5.7918682747165455</v>
      </c>
      <c r="L11" s="12">
        <v>1610</v>
      </c>
      <c r="M11" s="6">
        <f t="shared" si="3"/>
        <v>5.7106373922604901</v>
      </c>
      <c r="N11" s="12">
        <v>1591</v>
      </c>
      <c r="O11" s="6">
        <f t="shared" si="4"/>
        <v>5.7182906228659744</v>
      </c>
    </row>
    <row r="12" spans="1:15" s="5" customFormat="1" ht="24.9" customHeight="1" x14ac:dyDescent="0.25">
      <c r="A12" s="17" t="s">
        <v>19</v>
      </c>
      <c r="B12" s="12">
        <v>362</v>
      </c>
      <c r="C12" s="6">
        <f t="shared" si="0"/>
        <v>1.6039700474101644</v>
      </c>
      <c r="D12" s="12">
        <v>334</v>
      </c>
      <c r="E12" s="6">
        <f t="shared" si="0"/>
        <v>1.4249754682366995</v>
      </c>
      <c r="F12" s="12">
        <v>409</v>
      </c>
      <c r="G12" s="6">
        <f t="shared" si="1"/>
        <v>1.6568095276675039</v>
      </c>
      <c r="H12" s="12">
        <v>405</v>
      </c>
      <c r="I12" s="6">
        <f t="shared" si="1"/>
        <v>1.5432686811721221</v>
      </c>
      <c r="J12" s="12">
        <v>427</v>
      </c>
      <c r="K12" s="6">
        <f t="shared" si="2"/>
        <v>1.5418502202643172</v>
      </c>
      <c r="L12" s="12">
        <v>429</v>
      </c>
      <c r="M12" s="6">
        <f t="shared" si="3"/>
        <v>1.5216543113538821</v>
      </c>
      <c r="N12" s="12">
        <v>392</v>
      </c>
      <c r="O12" s="6">
        <f t="shared" si="4"/>
        <v>1.4089063005427165</v>
      </c>
    </row>
    <row r="13" spans="1:15" s="5" customFormat="1" ht="24.9" customHeight="1" x14ac:dyDescent="0.25">
      <c r="A13" s="17" t="s">
        <v>8</v>
      </c>
      <c r="B13" s="12">
        <v>982</v>
      </c>
      <c r="C13" s="6">
        <f t="shared" si="0"/>
        <v>4.3511010678364128</v>
      </c>
      <c r="D13" s="12">
        <v>1086</v>
      </c>
      <c r="E13" s="6">
        <f t="shared" si="0"/>
        <v>4.6333034685780108</v>
      </c>
      <c r="F13" s="12">
        <v>1021</v>
      </c>
      <c r="G13" s="6">
        <f t="shared" si="1"/>
        <v>4.1359475006076316</v>
      </c>
      <c r="H13" s="12">
        <v>1163</v>
      </c>
      <c r="I13" s="6">
        <f t="shared" si="1"/>
        <v>4.4316579659337725</v>
      </c>
      <c r="J13" s="12">
        <v>1236</v>
      </c>
      <c r="K13" s="6">
        <f t="shared" si="2"/>
        <v>4.4630605907416774</v>
      </c>
      <c r="L13" s="12">
        <v>1338</v>
      </c>
      <c r="M13" s="6">
        <f t="shared" si="3"/>
        <v>4.7458589011456747</v>
      </c>
      <c r="N13" s="12">
        <v>1340</v>
      </c>
      <c r="O13" s="6">
        <f t="shared" si="4"/>
        <v>4.8161592926715304</v>
      </c>
    </row>
    <row r="14" spans="1:15" s="5" customFormat="1" ht="24.9" customHeight="1" x14ac:dyDescent="0.25">
      <c r="A14" s="17" t="s">
        <v>9</v>
      </c>
      <c r="B14" s="12">
        <v>307</v>
      </c>
      <c r="C14" s="6">
        <f t="shared" si="0"/>
        <v>1.3602729407594489</v>
      </c>
      <c r="D14" s="12">
        <v>311</v>
      </c>
      <c r="E14" s="6">
        <f t="shared" si="0"/>
        <v>1.326848415034771</v>
      </c>
      <c r="F14" s="12">
        <v>322</v>
      </c>
      <c r="G14" s="6">
        <f t="shared" si="1"/>
        <v>1.3043830511220935</v>
      </c>
      <c r="H14" s="12">
        <v>446</v>
      </c>
      <c r="I14" s="6">
        <f t="shared" si="1"/>
        <v>1.6995008192660901</v>
      </c>
      <c r="J14" s="12">
        <v>462</v>
      </c>
      <c r="K14" s="6">
        <f t="shared" si="2"/>
        <v>1.6682313858597531</v>
      </c>
      <c r="L14" s="12">
        <v>478</v>
      </c>
      <c r="M14" s="6">
        <f t="shared" si="3"/>
        <v>1.6954563189444189</v>
      </c>
      <c r="N14" s="12">
        <v>480</v>
      </c>
      <c r="O14" s="6">
        <f t="shared" si="4"/>
        <v>1.725191388419653</v>
      </c>
    </row>
    <row r="15" spans="1:15" s="5" customFormat="1" ht="24.9" customHeight="1" x14ac:dyDescent="0.25">
      <c r="A15" s="17" t="s">
        <v>10</v>
      </c>
      <c r="B15" s="12">
        <v>684</v>
      </c>
      <c r="C15" s="6">
        <f t="shared" si="0"/>
        <v>3.0307058354379901</v>
      </c>
      <c r="D15" s="12">
        <v>651</v>
      </c>
      <c r="E15" s="6">
        <f t="shared" si="0"/>
        <v>2.7774222449763215</v>
      </c>
      <c r="F15" s="12">
        <v>382</v>
      </c>
      <c r="G15" s="6">
        <f t="shared" si="1"/>
        <v>1.5474357935672041</v>
      </c>
      <c r="H15" s="12">
        <v>344</v>
      </c>
      <c r="I15" s="6">
        <f t="shared" si="1"/>
        <v>1.3108257440079258</v>
      </c>
      <c r="J15" s="12">
        <v>367</v>
      </c>
      <c r="K15" s="6">
        <f t="shared" si="2"/>
        <v>1.3251967935292843</v>
      </c>
      <c r="L15" s="12">
        <v>383</v>
      </c>
      <c r="M15" s="6">
        <f t="shared" si="3"/>
        <v>1.3584932430035823</v>
      </c>
      <c r="N15" s="12">
        <v>375</v>
      </c>
      <c r="O15" s="6">
        <f t="shared" si="4"/>
        <v>1.3478057722028538</v>
      </c>
    </row>
    <row r="16" spans="1:15" s="5" customFormat="1" ht="24.9" customHeight="1" x14ac:dyDescent="0.25">
      <c r="A16" s="17" t="s">
        <v>11</v>
      </c>
      <c r="B16" s="12">
        <v>1932</v>
      </c>
      <c r="C16" s="6">
        <f t="shared" si="0"/>
        <v>8.560414728166954</v>
      </c>
      <c r="D16" s="12">
        <v>2116</v>
      </c>
      <c r="E16" s="6">
        <f t="shared" si="0"/>
        <v>9.0276888945774143</v>
      </c>
      <c r="F16" s="12">
        <v>1997</v>
      </c>
      <c r="G16" s="6">
        <f t="shared" si="1"/>
        <v>8.0896054443814318</v>
      </c>
      <c r="H16" s="12">
        <v>2172</v>
      </c>
      <c r="I16" s="6">
        <f t="shared" si="1"/>
        <v>8.2764927790267873</v>
      </c>
      <c r="J16" s="12">
        <v>2465</v>
      </c>
      <c r="K16" s="6">
        <f t="shared" si="2"/>
        <v>8.9008449483642664</v>
      </c>
      <c r="L16" s="12">
        <v>2756</v>
      </c>
      <c r="M16" s="6">
        <f t="shared" si="3"/>
        <v>9.7754761820310012</v>
      </c>
      <c r="N16" s="12">
        <v>2787</v>
      </c>
      <c r="O16" s="6">
        <f t="shared" si="4"/>
        <v>10.016892499011609</v>
      </c>
    </row>
    <row r="17" spans="1:15" s="5" customFormat="1" ht="24.9" customHeight="1" x14ac:dyDescent="0.25">
      <c r="A17" s="18" t="s">
        <v>24</v>
      </c>
      <c r="B17" s="12">
        <v>206</v>
      </c>
      <c r="C17" s="6">
        <f t="shared" si="0"/>
        <v>0.91275643581904387</v>
      </c>
      <c r="D17" s="12">
        <v>220</v>
      </c>
      <c r="E17" s="6">
        <f t="shared" si="0"/>
        <v>0.93860659584453254</v>
      </c>
      <c r="F17" s="12">
        <v>196</v>
      </c>
      <c r="G17" s="6">
        <f t="shared" si="1"/>
        <v>0.7939722919873613</v>
      </c>
      <c r="H17" s="12">
        <v>229</v>
      </c>
      <c r="I17" s="6">
        <f t="shared" si="1"/>
        <v>0.87261364935411345</v>
      </c>
      <c r="J17" s="12">
        <v>189</v>
      </c>
      <c r="K17" s="6">
        <f t="shared" si="2"/>
        <v>0.68245829421535353</v>
      </c>
      <c r="L17" s="12">
        <v>211</v>
      </c>
      <c r="M17" s="6">
        <f t="shared" si="3"/>
        <v>0.74841272656333135</v>
      </c>
      <c r="N17" s="12">
        <v>201</v>
      </c>
      <c r="O17" s="6">
        <f t="shared" si="4"/>
        <v>0.7224238939007297</v>
      </c>
    </row>
    <row r="18" spans="1:15" s="5" customFormat="1" ht="29.4" customHeight="1" x14ac:dyDescent="0.25">
      <c r="A18" s="35" t="s">
        <v>25</v>
      </c>
      <c r="B18" s="13">
        <f>SUM(B9:B17)</f>
        <v>20881</v>
      </c>
      <c r="C18" s="7">
        <f t="shared" si="0"/>
        <v>92.520714254065311</v>
      </c>
      <c r="D18" s="13">
        <f>SUM(D9:D17)</f>
        <v>21621</v>
      </c>
      <c r="E18" s="7">
        <f t="shared" si="0"/>
        <v>92.243696403430178</v>
      </c>
      <c r="F18" s="13">
        <f>SUM(F9:F17)</f>
        <v>22546</v>
      </c>
      <c r="G18" s="7">
        <f t="shared" si="1"/>
        <v>91.331118852791064</v>
      </c>
      <c r="H18" s="13">
        <f>SUM(H9:H17)</f>
        <v>23912</v>
      </c>
      <c r="I18" s="7">
        <f t="shared" si="1"/>
        <v>91.117631368364897</v>
      </c>
      <c r="J18" s="13">
        <f>SUM(J9:J17)</f>
        <v>25165</v>
      </c>
      <c r="K18" s="7">
        <f t="shared" si="2"/>
        <v>90.868058063118369</v>
      </c>
      <c r="L18" s="13">
        <f>SUM(L9:L17)</f>
        <v>25693</v>
      </c>
      <c r="M18" s="7">
        <f t="shared" si="3"/>
        <v>91.132550633135892</v>
      </c>
      <c r="N18" s="13">
        <f>SUM(N9:N17)</f>
        <v>25421</v>
      </c>
      <c r="O18" s="7">
        <f t="shared" ref="O18" si="5">N18/N$27*100</f>
        <v>91.366854760449996</v>
      </c>
    </row>
    <row r="19" spans="1:15" s="5" customFormat="1" x14ac:dyDescent="0.25">
      <c r="A19" s="19" t="s">
        <v>20</v>
      </c>
      <c r="B19" s="12"/>
      <c r="C19" s="6"/>
      <c r="D19" s="12"/>
      <c r="E19" s="6"/>
      <c r="F19" s="12"/>
      <c r="G19" s="6"/>
      <c r="H19" s="12"/>
      <c r="I19" s="6"/>
      <c r="J19" s="12"/>
      <c r="K19" s="6"/>
      <c r="L19" s="12"/>
      <c r="M19" s="6"/>
      <c r="N19" s="12"/>
      <c r="O19" s="6"/>
    </row>
    <row r="20" spans="1:15" s="5" customFormat="1" ht="24.9" customHeight="1" x14ac:dyDescent="0.25">
      <c r="A20" s="17" t="s">
        <v>12</v>
      </c>
      <c r="B20" s="12">
        <v>68</v>
      </c>
      <c r="C20" s="6">
        <f t="shared" ref="C20:E27" si="6">B20/B$27*100</f>
        <v>0.30129824094997559</v>
      </c>
      <c r="D20" s="12">
        <v>79</v>
      </c>
      <c r="E20" s="6">
        <f t="shared" si="6"/>
        <v>0.33704509578053671</v>
      </c>
      <c r="F20" s="12">
        <v>96</v>
      </c>
      <c r="G20" s="6">
        <f t="shared" ref="G20:I27" si="7">F20/F$27*100</f>
        <v>0.38888438791217694</v>
      </c>
      <c r="H20" s="12">
        <v>107</v>
      </c>
      <c r="I20" s="6">
        <f t="shared" si="7"/>
        <v>0.40772777502572111</v>
      </c>
      <c r="J20" s="12">
        <v>117</v>
      </c>
      <c r="K20" s="6">
        <f t="shared" ref="K20:K27" si="8">J20/J$27*100</f>
        <v>0.42247418213331411</v>
      </c>
      <c r="L20" s="12">
        <v>105</v>
      </c>
      <c r="M20" s="6">
        <f t="shared" ref="M20:M27" si="9">L20/L$27*100</f>
        <v>0.37243287340829284</v>
      </c>
      <c r="N20" s="12">
        <v>55</v>
      </c>
      <c r="O20" s="6">
        <f t="shared" ref="O20:O26" si="10">N20/$N$27*100</f>
        <v>0.1976781799230852</v>
      </c>
    </row>
    <row r="21" spans="1:15" s="5" customFormat="1" ht="24.9" customHeight="1" x14ac:dyDescent="0.25">
      <c r="A21" s="17" t="s">
        <v>13</v>
      </c>
      <c r="B21" s="12">
        <v>26</v>
      </c>
      <c r="C21" s="6">
        <f t="shared" si="6"/>
        <v>0.11520226859852009</v>
      </c>
      <c r="D21" s="12">
        <v>33</v>
      </c>
      <c r="E21" s="6">
        <f t="shared" si="6"/>
        <v>0.14079098937667989</v>
      </c>
      <c r="F21" s="12">
        <v>46</v>
      </c>
      <c r="G21" s="6">
        <f t="shared" si="7"/>
        <v>0.18634043587458479</v>
      </c>
      <c r="H21" s="12">
        <v>54</v>
      </c>
      <c r="I21" s="6">
        <f t="shared" si="7"/>
        <v>0.20576915748961627</v>
      </c>
      <c r="J21" s="12">
        <v>53</v>
      </c>
      <c r="K21" s="6">
        <f t="shared" si="8"/>
        <v>0.19137719361594568</v>
      </c>
      <c r="L21" s="12">
        <v>47</v>
      </c>
      <c r="M21" s="6">
        <f t="shared" si="9"/>
        <v>0.16670804809704537</v>
      </c>
      <c r="N21" s="12">
        <v>27</v>
      </c>
      <c r="O21" s="6">
        <f t="shared" si="10"/>
        <v>9.704201559860548E-2</v>
      </c>
    </row>
    <row r="22" spans="1:15" s="5" customFormat="1" ht="24.9" customHeight="1" x14ac:dyDescent="0.25">
      <c r="A22" s="17" t="s">
        <v>21</v>
      </c>
      <c r="B22" s="12">
        <v>711</v>
      </c>
      <c r="C22" s="6">
        <f t="shared" si="6"/>
        <v>3.1503389605210685</v>
      </c>
      <c r="D22" s="12">
        <v>717</v>
      </c>
      <c r="E22" s="6">
        <f t="shared" si="6"/>
        <v>3.0590042237296813</v>
      </c>
      <c r="F22" s="12">
        <v>770</v>
      </c>
      <c r="G22" s="6">
        <f t="shared" si="7"/>
        <v>3.1191768613789193</v>
      </c>
      <c r="H22" s="12">
        <v>810</v>
      </c>
      <c r="I22" s="6">
        <f t="shared" si="7"/>
        <v>3.0865373623442443</v>
      </c>
      <c r="J22" s="12">
        <v>826</v>
      </c>
      <c r="K22" s="6">
        <f t="shared" si="8"/>
        <v>2.9825955080522859</v>
      </c>
      <c r="L22" s="12">
        <v>777</v>
      </c>
      <c r="M22" s="6">
        <f t="shared" si="9"/>
        <v>2.7560032632213667</v>
      </c>
      <c r="N22" s="12">
        <v>560</v>
      </c>
      <c r="O22" s="6">
        <f t="shared" si="10"/>
        <v>2.012723286489595</v>
      </c>
    </row>
    <row r="23" spans="1:15" s="5" customFormat="1" ht="24.9" customHeight="1" x14ac:dyDescent="0.25">
      <c r="A23" s="17" t="s">
        <v>14</v>
      </c>
      <c r="B23" s="12">
        <v>18</v>
      </c>
      <c r="C23" s="6">
        <f t="shared" si="6"/>
        <v>7.9755416722052372E-2</v>
      </c>
      <c r="D23" s="12">
        <v>22</v>
      </c>
      <c r="E23" s="6">
        <f t="shared" si="6"/>
        <v>9.3860659584453263E-2</v>
      </c>
      <c r="F23" s="12">
        <v>26</v>
      </c>
      <c r="G23" s="6">
        <f t="shared" si="7"/>
        <v>0.10532285505954792</v>
      </c>
      <c r="H23" s="12">
        <v>40</v>
      </c>
      <c r="I23" s="6">
        <f t="shared" si="7"/>
        <v>0.1524215981404565</v>
      </c>
      <c r="J23" s="12">
        <v>43</v>
      </c>
      <c r="K23" s="6">
        <f t="shared" si="8"/>
        <v>0.1552682891601069</v>
      </c>
      <c r="L23" s="12">
        <v>58</v>
      </c>
      <c r="M23" s="6">
        <f t="shared" si="9"/>
        <v>0.20572482531124747</v>
      </c>
      <c r="N23" s="12">
        <v>34</v>
      </c>
      <c r="O23" s="6">
        <f t="shared" si="10"/>
        <v>0.1222010566797254</v>
      </c>
    </row>
    <row r="24" spans="1:15" s="5" customFormat="1" ht="24.9" customHeight="1" x14ac:dyDescent="0.25">
      <c r="A24" s="17" t="s">
        <v>15</v>
      </c>
      <c r="B24" s="12">
        <v>37</v>
      </c>
      <c r="C24" s="6">
        <f t="shared" si="6"/>
        <v>0.1639416899286632</v>
      </c>
      <c r="D24" s="12">
        <v>46</v>
      </c>
      <c r="E24" s="6">
        <f t="shared" si="6"/>
        <v>0.19625410640385682</v>
      </c>
      <c r="F24" s="12">
        <v>102</v>
      </c>
      <c r="G24" s="6">
        <f t="shared" si="7"/>
        <v>0.41318966215668801</v>
      </c>
      <c r="H24" s="12">
        <v>106</v>
      </c>
      <c r="I24" s="6">
        <f t="shared" si="7"/>
        <v>0.40391723507220967</v>
      </c>
      <c r="J24" s="12">
        <v>140</v>
      </c>
      <c r="K24" s="6">
        <f t="shared" si="8"/>
        <v>0.50552466238174332</v>
      </c>
      <c r="L24" s="12">
        <v>190</v>
      </c>
      <c r="M24" s="6">
        <f t="shared" si="9"/>
        <v>0.67392615188167271</v>
      </c>
      <c r="N24" s="12">
        <v>141</v>
      </c>
      <c r="O24" s="6">
        <f t="shared" si="10"/>
        <v>0.50677497034827301</v>
      </c>
    </row>
    <row r="25" spans="1:15" s="5" customFormat="1" ht="24.9" customHeight="1" x14ac:dyDescent="0.25">
      <c r="A25" s="17" t="s">
        <v>22</v>
      </c>
      <c r="B25" s="12">
        <v>828</v>
      </c>
      <c r="C25" s="6">
        <f t="shared" si="6"/>
        <v>3.6687491692144096</v>
      </c>
      <c r="D25" s="12">
        <v>921</v>
      </c>
      <c r="E25" s="6">
        <f t="shared" si="6"/>
        <v>3.9293485216946116</v>
      </c>
      <c r="F25" s="12">
        <v>1100</v>
      </c>
      <c r="G25" s="6">
        <f t="shared" si="7"/>
        <v>4.4559669448270274</v>
      </c>
      <c r="H25" s="12">
        <v>1214</v>
      </c>
      <c r="I25" s="6">
        <f t="shared" si="7"/>
        <v>4.625995503562855</v>
      </c>
      <c r="J25" s="12">
        <v>1350</v>
      </c>
      <c r="K25" s="6">
        <f t="shared" si="8"/>
        <v>4.8747021015382392</v>
      </c>
      <c r="L25" s="12">
        <v>1323</v>
      </c>
      <c r="M25" s="6">
        <f t="shared" si="9"/>
        <v>4.692654204944489</v>
      </c>
      <c r="N25" s="12">
        <v>1585</v>
      </c>
      <c r="O25" s="6">
        <f t="shared" si="10"/>
        <v>5.6967257305107291</v>
      </c>
    </row>
    <row r="26" spans="1:15" s="5" customFormat="1" ht="30.6" customHeight="1" thickBot="1" x14ac:dyDescent="0.3">
      <c r="A26" s="20" t="s">
        <v>26</v>
      </c>
      <c r="B26" s="14">
        <f>SUM(B20:B25)</f>
        <v>1688</v>
      </c>
      <c r="C26" s="8">
        <f t="shared" si="6"/>
        <v>7.47928574593469</v>
      </c>
      <c r="D26" s="14">
        <f>SUM(D20:D25)</f>
        <v>1818</v>
      </c>
      <c r="E26" s="8">
        <f t="shared" si="6"/>
        <v>7.7563035965698193</v>
      </c>
      <c r="F26" s="14">
        <f>SUM(F20:F25)</f>
        <v>2140</v>
      </c>
      <c r="G26" s="8">
        <f t="shared" si="7"/>
        <v>8.6688811472089444</v>
      </c>
      <c r="H26" s="14">
        <f>SUM(H20:H25)</f>
        <v>2331</v>
      </c>
      <c r="I26" s="8">
        <f t="shared" si="7"/>
        <v>8.8823686316351029</v>
      </c>
      <c r="J26" s="14">
        <f>SUM(J20:J25)</f>
        <v>2529</v>
      </c>
      <c r="K26" s="8">
        <f t="shared" si="8"/>
        <v>9.1319419368816348</v>
      </c>
      <c r="L26" s="14">
        <f>SUM(L20:L25)</f>
        <v>2500</v>
      </c>
      <c r="M26" s="8">
        <f t="shared" si="9"/>
        <v>8.8674493668641148</v>
      </c>
      <c r="N26" s="14">
        <f>SUM(N20:N25)</f>
        <v>2402</v>
      </c>
      <c r="O26" s="8">
        <f t="shared" si="10"/>
        <v>8.6331452395500126</v>
      </c>
    </row>
    <row r="27" spans="1:15" s="5" customFormat="1" ht="30.6" customHeight="1" thickBot="1" x14ac:dyDescent="0.3">
      <c r="A27" s="21" t="s">
        <v>27</v>
      </c>
      <c r="B27" s="9">
        <f>+B26+B18</f>
        <v>22569</v>
      </c>
      <c r="C27" s="10">
        <f t="shared" si="6"/>
        <v>100</v>
      </c>
      <c r="D27" s="9">
        <f>+D26+D18</f>
        <v>23439</v>
      </c>
      <c r="E27" s="10">
        <f t="shared" si="6"/>
        <v>100</v>
      </c>
      <c r="F27" s="9">
        <f>+F26+F18</f>
        <v>24686</v>
      </c>
      <c r="G27" s="10">
        <f t="shared" si="7"/>
        <v>100</v>
      </c>
      <c r="H27" s="9">
        <f>+H26+H18</f>
        <v>26243</v>
      </c>
      <c r="I27" s="10">
        <f t="shared" si="7"/>
        <v>100</v>
      </c>
      <c r="J27" s="9">
        <f>+J26+J18</f>
        <v>27694</v>
      </c>
      <c r="K27" s="10">
        <f t="shared" si="8"/>
        <v>100</v>
      </c>
      <c r="L27" s="9">
        <f>+L26+L18</f>
        <v>28193</v>
      </c>
      <c r="M27" s="10">
        <f t="shared" si="9"/>
        <v>100</v>
      </c>
      <c r="N27" s="9">
        <f>+N26+N18</f>
        <v>27823</v>
      </c>
      <c r="O27" s="10">
        <f t="shared" ref="O27" si="11">N27/N$27*100</f>
        <v>100</v>
      </c>
    </row>
    <row r="28" spans="1:15" s="5" customFormat="1" x14ac:dyDescent="0.25"/>
    <row r="29" spans="1:15" x14ac:dyDescent="0.25">
      <c r="B29" s="5"/>
      <c r="C29" s="5"/>
    </row>
    <row r="30" spans="1:15" x14ac:dyDescent="0.25">
      <c r="B30" s="5"/>
      <c r="C30" s="5"/>
    </row>
    <row r="31" spans="1:15" x14ac:dyDescent="0.25">
      <c r="B31" s="5"/>
      <c r="C31" s="5"/>
    </row>
  </sheetData>
  <mergeCells count="21">
    <mergeCell ref="N4:O4"/>
    <mergeCell ref="N5:O5"/>
    <mergeCell ref="O6:O7"/>
    <mergeCell ref="B4:C4"/>
    <mergeCell ref="B5:C5"/>
    <mergeCell ref="C6:C7"/>
    <mergeCell ref="D4:E4"/>
    <mergeCell ref="D5:E5"/>
    <mergeCell ref="E6:E7"/>
    <mergeCell ref="F5:G5"/>
    <mergeCell ref="G6:G7"/>
    <mergeCell ref="L4:M4"/>
    <mergeCell ref="L5:M5"/>
    <mergeCell ref="M6:M7"/>
    <mergeCell ref="J4:K4"/>
    <mergeCell ref="J5:K5"/>
    <mergeCell ref="K6:K7"/>
    <mergeCell ref="H4:I4"/>
    <mergeCell ref="H5:I5"/>
    <mergeCell ref="I6:I7"/>
    <mergeCell ref="F4:G4"/>
  </mergeCells>
  <phoneticPr fontId="0" type="noConversion"/>
  <printOptions horizontalCentered="1" verticalCentered="1"/>
  <pageMargins left="0.75" right="0.75" top="1" bottom="1" header="0.5" footer="0.5"/>
  <pageSetup paperSize="9" scale="5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3C324B-2059-47E0-B464-965AED59F5CE}"/>
</file>

<file path=customXml/itemProps2.xml><?xml version="1.0" encoding="utf-8"?>
<ds:datastoreItem xmlns:ds="http://schemas.openxmlformats.org/officeDocument/2006/customXml" ds:itemID="{3D2BFC98-2E27-4900-AB11-61A387FDD38B}"/>
</file>

<file path=customXml/itemProps3.xml><?xml version="1.0" encoding="utf-8"?>
<ds:datastoreItem xmlns:ds="http://schemas.openxmlformats.org/officeDocument/2006/customXml" ds:itemID="{B581FA30-0CDE-4E45-99FD-432540085D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 7</vt:lpstr>
      <vt:lpstr>'Tabel 7'!Print_Area</vt:lpstr>
    </vt:vector>
  </TitlesOfParts>
  <Company>University of Stellenbosch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Uys, Wilhelm &lt;jwuys@sun.ac.za&gt;</cp:lastModifiedBy>
  <cp:lastPrinted>2011-09-02T07:50:22Z</cp:lastPrinted>
  <dcterms:created xsi:type="dcterms:W3CDTF">2005-09-20T12:09:37Z</dcterms:created>
  <dcterms:modified xsi:type="dcterms:W3CDTF">2012-10-23T14:07:17Z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